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-60" windowWidth="20610" windowHeight="10980"/>
  </bookViews>
  <sheets>
    <sheet name="Sheet1" sheetId="2" r:id="rId1"/>
  </sheets>
  <definedNames>
    <definedName name="_xlnm._FilterDatabase" localSheetId="0" hidden="1">Sheet1!$A$2:$AM$48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4" i="2"/>
  <c r="AL48" l="1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3"/>
</calcChain>
</file>

<file path=xl/sharedStrings.xml><?xml version="1.0" encoding="utf-8"?>
<sst xmlns="http://schemas.openxmlformats.org/spreadsheetml/2006/main" count="627" uniqueCount="182">
  <si>
    <t>ID</t>
  </si>
  <si>
    <t>库存状态</t>
  </si>
  <si>
    <t>产品经理</t>
  </si>
  <si>
    <t>类目经理</t>
  </si>
  <si>
    <t>所在仓库</t>
  </si>
  <si>
    <t>所在库位</t>
  </si>
  <si>
    <t>条形码</t>
  </si>
  <si>
    <t>分类ID</t>
  </si>
  <si>
    <t>产品ID</t>
  </si>
  <si>
    <t>产品编码</t>
  </si>
  <si>
    <t>产品名</t>
  </si>
  <si>
    <t>最后采购时间</t>
  </si>
  <si>
    <t>历史入库</t>
  </si>
  <si>
    <t>历史销量</t>
  </si>
  <si>
    <t>日均销量(30天)</t>
  </si>
  <si>
    <t>日均库存(30天)</t>
  </si>
  <si>
    <t>DOI(30天)</t>
  </si>
  <si>
    <t>库存资金成本(30天)</t>
  </si>
  <si>
    <t>日均库存金额(30天)</t>
  </si>
  <si>
    <t>采购次数(30天)</t>
  </si>
  <si>
    <t>日均销量(90天)</t>
  </si>
  <si>
    <t>日均库存(90天)</t>
  </si>
  <si>
    <t>DOI(90天)</t>
  </si>
  <si>
    <t>库存资金成本(90天)</t>
  </si>
  <si>
    <t>日均库存金额(90天)</t>
  </si>
  <si>
    <t>采购次数(90天)</t>
  </si>
  <si>
    <t>当前库存</t>
  </si>
  <si>
    <t>当前库存金额</t>
  </si>
  <si>
    <t>采购未入库</t>
  </si>
  <si>
    <t>采购未入库金额</t>
  </si>
  <si>
    <t>销售未开单</t>
  </si>
  <si>
    <t>调拨在途</t>
  </si>
  <si>
    <t>调拨在途金额</t>
  </si>
  <si>
    <t>Gross Weight</t>
  </si>
  <si>
    <t>Shipping Weight</t>
  </si>
  <si>
    <t>体积</t>
  </si>
  <si>
    <t>最后结存价（美金）</t>
  </si>
  <si>
    <t>折扣</t>
  </si>
  <si>
    <t>正常供货</t>
  </si>
  <si>
    <t>应海杰</t>
  </si>
  <si>
    <t>王雪乔</t>
  </si>
  <si>
    <t>维修仓库（美国）</t>
  </si>
  <si>
    <t>N/A</t>
  </si>
  <si>
    <t>0139001987300</t>
  </si>
  <si>
    <t>-</t>
  </si>
  <si>
    <t>尹雪琳</t>
  </si>
  <si>
    <t>刘洋</t>
  </si>
  <si>
    <t>孟赞燕</t>
  </si>
  <si>
    <t>孔德云</t>
  </si>
  <si>
    <t>6566002631400</t>
  </si>
  <si>
    <t>0237001670300</t>
  </si>
  <si>
    <t>0061000027100</t>
  </si>
  <si>
    <t>0163002626308</t>
  </si>
  <si>
    <t>0061002761500</t>
  </si>
  <si>
    <t>6564002822200</t>
  </si>
  <si>
    <t>SPM-SZTJ-QMS</t>
  </si>
  <si>
    <t>手动单色曲面丝印机</t>
  </si>
  <si>
    <t>0061000027200</t>
  </si>
  <si>
    <t>CS-I-004</t>
  </si>
  <si>
    <t>48英寸手动滚切刀，裁纸刀</t>
  </si>
  <si>
    <t>HTPC-DB-088</t>
  </si>
  <si>
    <t>0163002626304</t>
  </si>
  <si>
    <t>0163002626302</t>
  </si>
  <si>
    <t>0163002626307</t>
  </si>
  <si>
    <t>0163002626309</t>
  </si>
  <si>
    <t>张亚东</t>
  </si>
  <si>
    <t>0297001731900</t>
  </si>
  <si>
    <t>LED-DY-FGD-12MZ150</t>
  </si>
  <si>
    <t>150W的12-24vdc LED泛光灯</t>
  </si>
  <si>
    <t>0065002017700</t>
  </si>
  <si>
    <t>ACC-KIT-ROL-009-US</t>
  </si>
  <si>
    <t>清洗套装</t>
  </si>
  <si>
    <t>6565002500301</t>
  </si>
  <si>
    <t>SPM-TJ-SPE-SBJ4632-US</t>
  </si>
  <si>
    <t>60W 18 x 12in小型晒版机</t>
  </si>
  <si>
    <t>0065000003700</t>
  </si>
  <si>
    <t>ACC-ROL-015</t>
  </si>
  <si>
    <t>FJ-740数据线2940mm 36pin</t>
  </si>
  <si>
    <t>0163002626301</t>
  </si>
  <si>
    <t>申京海</t>
  </si>
  <si>
    <t>0248001305300</t>
  </si>
  <si>
    <t>SOF-MTRIP-RD1804</t>
  </si>
  <si>
    <t>蒙泰V5.5版for Rodin 1804/Rodin 1804E 硬壳</t>
  </si>
  <si>
    <t>王丽</t>
  </si>
  <si>
    <t>0209002711902</t>
  </si>
  <si>
    <t>CS-MF-ELB</t>
  </si>
  <si>
    <t>Detachable Free Assembly Mobile Material Floor Rack for Vinyl, Digital and Printing Media</t>
  </si>
  <si>
    <t>0237001699800</t>
  </si>
  <si>
    <t>CS-JP-10</t>
  </si>
  <si>
    <t>3D热转印硅胶小酒杯夹具</t>
  </si>
  <si>
    <t>0065001710700</t>
  </si>
  <si>
    <t>ACC-ROL-197-M</t>
  </si>
  <si>
    <t>Roland连供系统单4色</t>
  </si>
  <si>
    <t>CS-OT10</t>
  </si>
  <si>
    <t>1*4.6米热转印特氟龙布</t>
  </si>
  <si>
    <t>HTF-PC-001-5Y</t>
  </si>
  <si>
    <t>61cmx4.6m数码打印/切割膜白色（型号2021）</t>
  </si>
  <si>
    <t>6564002295300</t>
  </si>
  <si>
    <t>SPM-TJ-E662L</t>
  </si>
  <si>
    <t>落地式微调型六色六工位双轮转六色套印丝印机</t>
  </si>
  <si>
    <t>6565002500601</t>
  </si>
  <si>
    <t>SPM-TJ-SPE6070ZK-US</t>
  </si>
  <si>
    <t>240W 24" x 26"UV真空晒版机</t>
  </si>
  <si>
    <t>0272001809800</t>
  </si>
  <si>
    <t>HTM-ST420</t>
  </si>
  <si>
    <t>多功能自动打开3D真空热转印机</t>
  </si>
  <si>
    <t>0061002641300</t>
  </si>
  <si>
    <t>CS-M-002-PART2</t>
  </si>
  <si>
    <t>60Inch Aluminum Alloy Large Format Paper Trimmer Cutter with Support Stand ( Stand Part )</t>
  </si>
  <si>
    <t>0061002641200</t>
  </si>
  <si>
    <t>CS-M-002-PART1</t>
  </si>
  <si>
    <t>60Inch Aluminum Alloy Large Format Paper Trimmer Cutter with Support ( Cutter Part )</t>
  </si>
  <si>
    <t>0257002419800</t>
  </si>
  <si>
    <t>ABM-1300-PRO-AU</t>
  </si>
  <si>
    <t>澳大利亚库存, 52" (1300mm)升级的亚克力灯箱、PVC折弯机加热器, 220V</t>
  </si>
  <si>
    <t>0163002640600</t>
  </si>
  <si>
    <t>HTPC-DB-016-10PC</t>
  </si>
  <si>
    <t>纯白热转印空白抱枕时尚靠垫套</t>
  </si>
  <si>
    <t>0163002640500</t>
  </si>
  <si>
    <t>HTPC-DB-025-10PC</t>
  </si>
  <si>
    <t>亚麻空白热转印抱枕套靠垫套</t>
  </si>
  <si>
    <t>0065001512900</t>
  </si>
  <si>
    <t>ACC-ROL-122</t>
  </si>
  <si>
    <t>US Stock-Generic Roland Scan Motor for SP-300 / SP-540</t>
  </si>
  <si>
    <t>0060001973600</t>
  </si>
  <si>
    <t>CS-HWM-TL-X3-110</t>
  </si>
  <si>
    <t>X3热风枪</t>
  </si>
  <si>
    <t>0065000620800</t>
  </si>
  <si>
    <t>ACC-EPS-164</t>
  </si>
  <si>
    <t>7600连供墨盒 7色一套</t>
  </si>
  <si>
    <t>0268002507006</t>
  </si>
  <si>
    <t>CS-FL80</t>
  </si>
  <si>
    <t>80mm (3.1") x 200m (656ft) Aluminum Tape (Flat Coil without Folded Edge, 2 Rolls / pack) for Channel Letter Sign Fabrication Making</t>
  </si>
  <si>
    <t>0163002333500</t>
  </si>
  <si>
    <t>HTPC-DB-016</t>
  </si>
  <si>
    <t>CS-I-002</t>
  </si>
  <si>
    <t>24英寸手动滚切刀，裁纸刀</t>
  </si>
  <si>
    <t>0139000318700</t>
  </si>
  <si>
    <t>HTF-PC-001</t>
  </si>
  <si>
    <t>61cm x 98英尺数码打印切割膜白色</t>
  </si>
  <si>
    <t>6565002335800</t>
  </si>
  <si>
    <t>SPM-RD-ND606</t>
  </si>
  <si>
    <t>美国站点220v 6000w 20</t>
  </si>
  <si>
    <t>6565002307001</t>
  </si>
  <si>
    <t>SPM-TJFD-SPE6045TW-3000W-US</t>
  </si>
  <si>
    <t>24"*18" 3000W落地移动式烘干机</t>
  </si>
  <si>
    <t>0142000338600</t>
  </si>
  <si>
    <t>HTM-3804C-II-US</t>
  </si>
  <si>
    <t>16英寸 x 20英寸自动打开热转印机</t>
  </si>
  <si>
    <t>0204001370600</t>
  </si>
  <si>
    <t>HTM-MA-001-VIII</t>
  </si>
  <si>
    <t>75mm MA001小型圆形胸章机（带一套模具）</t>
  </si>
  <si>
    <t>0142002091200</t>
  </si>
  <si>
    <t>HTM-HP3805-II</t>
  </si>
  <si>
    <t>16英寸 x20英寸新型摇头T恤热转印机</t>
  </si>
  <si>
    <t>HTF-HC1-H150-A4</t>
    <phoneticPr fontId="6" type="noConversion"/>
  </si>
  <si>
    <t>CS-PH-MJ-IP6PLUS</t>
    <phoneticPr fontId="6" type="noConversion"/>
  </si>
  <si>
    <t>CS-I-003</t>
    <phoneticPr fontId="6" type="noConversion"/>
  </si>
  <si>
    <t>HTPC-DB-088</t>
    <phoneticPr fontId="6" type="noConversion"/>
  </si>
  <si>
    <r>
      <t>p</t>
    </r>
    <r>
      <rPr>
        <sz val="11"/>
        <color theme="1"/>
        <rFont val="宋体"/>
        <family val="3"/>
        <charset val="134"/>
        <scheme val="minor"/>
      </rPr>
      <t>urple</t>
    </r>
    <phoneticPr fontId="6" type="noConversion"/>
  </si>
  <si>
    <t>CS-JXHY-MT-01</t>
    <phoneticPr fontId="6" type="noConversion"/>
  </si>
  <si>
    <t>5折</t>
    <phoneticPr fontId="6" type="noConversion"/>
  </si>
  <si>
    <t>Red Square Blank Reversible Sequin Magic Swipe Pillow Cover Cushion Case for Sublimation</t>
    <phoneticPr fontId="6" type="noConversion"/>
  </si>
  <si>
    <t>Silver -Square Blank Reversible Sequin Magic Swipe Pillow Cover Cushion Case for Sublimation</t>
    <phoneticPr fontId="6" type="noConversion"/>
  </si>
  <si>
    <t>Black-Square Blank Reversible Sequin Magic Swipe Pillow Cover Cushion Case for Sublimation</t>
    <phoneticPr fontId="6" type="noConversion"/>
  </si>
  <si>
    <t>Blue-Square Blank Reversible Sequin Magic Swipe Pillow Cover Cushion Case for Sublimation</t>
    <phoneticPr fontId="6" type="noConversion"/>
  </si>
  <si>
    <t>Rainbow-Square Blank Reversible Sequin Magic Swipe Pillow Cover Cushion Case for Sublimation</t>
    <phoneticPr fontId="6" type="noConversion"/>
  </si>
  <si>
    <t>pink-Square Blank Reversible Sequin Magic Swipe Pillow Cover Cushion Case for Sublimation</t>
    <phoneticPr fontId="6" type="noConversion"/>
  </si>
  <si>
    <t>展厅退货处理原则：
1、喷头：
—使用过全损，带回北京
—未使用原值上架销售
2、2000$以上设备：
—需要维修或外包装破损的 5折入库，维修后线上销售或者引导客户自提
—不需要维修的7折入库，线上正常销售
3、1000$-2000$的设备：
—需要维修或外包装破损的 3折入库，维修后线上销售或者引导客户自提
—不需要维修的5折入库，线上正常销售
4、1000$ 以下的产品
—需要维修的2折入库，维修后引导客户线下购买
—不需要维修的5折入库，线上正常销售</t>
    <phoneticPr fontId="6" type="noConversion"/>
  </si>
  <si>
    <t>0065001223600</t>
    <phoneticPr fontId="6" type="noConversion"/>
  </si>
  <si>
    <t>ACC-ROL-093</t>
    <phoneticPr fontId="6" type="noConversion"/>
  </si>
  <si>
    <r>
      <t>X</t>
    </r>
    <r>
      <rPr>
        <sz val="11"/>
        <color theme="1"/>
        <rFont val="宋体"/>
        <family val="3"/>
        <charset val="134"/>
        <scheme val="minor"/>
      </rPr>
      <t>C540头板</t>
    </r>
    <phoneticPr fontId="6" type="noConversion"/>
  </si>
  <si>
    <t>0065002405900</t>
    <phoneticPr fontId="6" type="noConversion"/>
  </si>
  <si>
    <t>ACC-EPS-153-US-10P</t>
    <phoneticPr fontId="6" type="noConversion"/>
  </si>
  <si>
    <t>7代头墨囊</t>
    <phoneticPr fontId="6" type="noConversion"/>
  </si>
  <si>
    <t>2折</t>
    <phoneticPr fontId="6" type="noConversion"/>
  </si>
  <si>
    <t>0163002626306</t>
    <phoneticPr fontId="6" type="noConversion"/>
  </si>
  <si>
    <t>0237002092800</t>
    <phoneticPr fontId="6" type="noConversion"/>
  </si>
  <si>
    <t>0139002227000</t>
    <phoneticPr fontId="6" type="noConversion"/>
  </si>
  <si>
    <t>0061000027000</t>
    <phoneticPr fontId="6" type="noConversion"/>
  </si>
  <si>
    <t>入库成本</t>
    <phoneticPr fontId="6" type="noConversion"/>
  </si>
  <si>
    <t>调整后价格</t>
    <phoneticPr fontId="6" type="noConversion"/>
  </si>
</sst>
</file>

<file path=xl/styles.xml><?xml version="1.0" encoding="utf-8"?>
<styleSheet xmlns="http://schemas.openxmlformats.org/spreadsheetml/2006/main">
  <numFmts count="2">
    <numFmt numFmtId="7" formatCode="&quot;¥&quot;#,##0.00;&quot;¥&quot;\-#,##0.00"/>
    <numFmt numFmtId="176" formatCode="\$#,##0.00;\-\$#,##0.00"/>
  </numFmts>
  <fonts count="8"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2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2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7" fontId="7" fillId="0" borderId="1" xfId="0" applyNumberFormat="1" applyFont="1" applyBorder="1" applyAlignment="1" applyProtection="1">
      <alignment horizontal="center" vertical="center" wrapText="1"/>
      <protection locked="0"/>
    </xf>
    <xf numFmtId="7" fontId="2" fillId="0" borderId="0" xfId="0" applyNumberFormat="1" applyFont="1" applyAlignment="1">
      <alignment horizontal="center" vertical="center"/>
    </xf>
    <xf numFmtId="7" fontId="7" fillId="0" borderId="1" xfId="0" applyNumberFormat="1" applyFont="1" applyBorder="1" applyAlignment="1" applyProtection="1">
      <alignment horizontal="center" vertical="center"/>
      <protection locked="0"/>
    </xf>
    <xf numFmtId="7" fontId="1" fillId="0" borderId="3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>
      <selection sqref="A1:AM1"/>
    </sheetView>
  </sheetViews>
  <sheetFormatPr defaultColWidth="9" defaultRowHeight="23.25" customHeight="1"/>
  <cols>
    <col min="1" max="6" width="9" style="1"/>
    <col min="7" max="7" width="14.125" style="1" customWidth="1"/>
    <col min="8" max="9" width="9" style="1" hidden="1" customWidth="1"/>
    <col min="10" max="10" width="19.375" style="21" customWidth="1"/>
    <col min="11" max="11" width="12.25" style="21" customWidth="1"/>
    <col min="12" max="12" width="10.5" style="1" bestFit="1" customWidth="1"/>
    <col min="13" max="13" width="18.375" style="1" customWidth="1"/>
    <col min="14" max="14" width="9" style="1"/>
    <col min="15" max="27" width="9" style="1" hidden="1" customWidth="1"/>
    <col min="28" max="28" width="9" style="1"/>
    <col min="29" max="37" width="9" style="1" hidden="1" customWidth="1"/>
    <col min="38" max="38" width="10.5" style="21" customWidth="1"/>
    <col min="39" max="39" width="9" style="2"/>
    <col min="40" max="16384" width="9" style="21"/>
  </cols>
  <sheetData>
    <row r="1" spans="1:40" ht="212.25" customHeight="1">
      <c r="A1" s="29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40" ht="23.2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3" t="s">
        <v>7</v>
      </c>
      <c r="I2" s="3" t="s">
        <v>8</v>
      </c>
      <c r="J2" s="20" t="s">
        <v>9</v>
      </c>
      <c r="K2" s="20" t="s">
        <v>10</v>
      </c>
      <c r="L2" s="31" t="s">
        <v>180</v>
      </c>
      <c r="M2" s="19" t="s">
        <v>11</v>
      </c>
      <c r="N2" s="19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19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10" t="s">
        <v>34</v>
      </c>
      <c r="AK2" s="11" t="s">
        <v>35</v>
      </c>
      <c r="AL2" s="22" t="s">
        <v>36</v>
      </c>
      <c r="AM2" s="23" t="s">
        <v>37</v>
      </c>
      <c r="AN2" s="23" t="s">
        <v>181</v>
      </c>
    </row>
    <row r="3" spans="1:40" customFormat="1" ht="30" customHeight="1">
      <c r="A3" s="4">
        <v>16501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5" t="s">
        <v>43</v>
      </c>
      <c r="H3" s="4">
        <v>0</v>
      </c>
      <c r="I3" s="4">
        <v>0</v>
      </c>
      <c r="J3" s="18" t="s">
        <v>155</v>
      </c>
      <c r="K3" s="7"/>
      <c r="L3" s="32">
        <v>142.94</v>
      </c>
      <c r="M3" s="8">
        <v>43608.410416666702</v>
      </c>
      <c r="N3" s="4">
        <v>1</v>
      </c>
      <c r="O3" s="4">
        <v>0</v>
      </c>
      <c r="P3" s="4">
        <v>0</v>
      </c>
      <c r="Q3" s="4">
        <v>0</v>
      </c>
      <c r="R3" s="4" t="s">
        <v>42</v>
      </c>
      <c r="S3" s="4" t="s">
        <v>44</v>
      </c>
      <c r="T3" s="4">
        <v>0</v>
      </c>
      <c r="U3" s="4">
        <v>1</v>
      </c>
      <c r="V3" s="4">
        <v>0</v>
      </c>
      <c r="W3" s="4">
        <v>0</v>
      </c>
      <c r="X3" s="4" t="s">
        <v>42</v>
      </c>
      <c r="Y3" s="4" t="s">
        <v>44</v>
      </c>
      <c r="Z3" s="4">
        <v>0</v>
      </c>
      <c r="AA3" s="4">
        <v>1</v>
      </c>
      <c r="AB3" s="4">
        <v>1</v>
      </c>
      <c r="AC3" s="4">
        <v>142.94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6"/>
      <c r="AJ3" s="12"/>
      <c r="AK3" s="13"/>
      <c r="AL3" s="14">
        <f>L3/6.9</f>
        <v>20.715942028985506</v>
      </c>
      <c r="AM3" s="15" t="s">
        <v>161</v>
      </c>
      <c r="AN3" s="35">
        <v>71.47</v>
      </c>
    </row>
    <row r="4" spans="1:40" ht="23.25" customHeight="1">
      <c r="A4" s="24">
        <v>16500</v>
      </c>
      <c r="B4" s="24" t="s">
        <v>38</v>
      </c>
      <c r="C4" s="24" t="s">
        <v>45</v>
      </c>
      <c r="D4" s="24" t="s">
        <v>46</v>
      </c>
      <c r="E4" s="24" t="s">
        <v>41</v>
      </c>
      <c r="F4" s="24" t="s">
        <v>42</v>
      </c>
      <c r="G4" s="25" t="s">
        <v>169</v>
      </c>
      <c r="H4" s="4">
        <v>0</v>
      </c>
      <c r="I4" s="4">
        <v>0</v>
      </c>
      <c r="J4" s="26" t="s">
        <v>170</v>
      </c>
      <c r="K4" s="26" t="s">
        <v>171</v>
      </c>
      <c r="L4" s="33">
        <v>2150</v>
      </c>
      <c r="M4" s="27">
        <v>43608.410104166702</v>
      </c>
      <c r="N4" s="24">
        <v>1</v>
      </c>
      <c r="O4" s="4">
        <v>0</v>
      </c>
      <c r="P4" s="4">
        <v>0</v>
      </c>
      <c r="Q4" s="4">
        <v>0</v>
      </c>
      <c r="R4" s="4" t="s">
        <v>42</v>
      </c>
      <c r="S4" s="4" t="s">
        <v>44</v>
      </c>
      <c r="T4" s="4">
        <v>0</v>
      </c>
      <c r="U4" s="4">
        <v>1</v>
      </c>
      <c r="V4" s="4">
        <v>0</v>
      </c>
      <c r="W4" s="4">
        <v>0</v>
      </c>
      <c r="X4" s="4" t="s">
        <v>42</v>
      </c>
      <c r="Y4" s="4" t="s">
        <v>44</v>
      </c>
      <c r="Z4" s="4">
        <v>0</v>
      </c>
      <c r="AA4" s="4">
        <v>1</v>
      </c>
      <c r="AB4" s="24">
        <v>1</v>
      </c>
      <c r="AC4" s="4">
        <v>2150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6"/>
      <c r="AJ4" s="12"/>
      <c r="AK4" s="13"/>
      <c r="AL4" s="14">
        <f>L4/6.9</f>
        <v>311.59420289855069</v>
      </c>
      <c r="AM4" s="15" t="s">
        <v>175</v>
      </c>
      <c r="AN4" s="35">
        <v>430</v>
      </c>
    </row>
    <row r="5" spans="1:40" customFormat="1" ht="30" customHeight="1">
      <c r="A5" s="4">
        <v>16499</v>
      </c>
      <c r="B5" s="4" t="s">
        <v>38</v>
      </c>
      <c r="C5" s="4" t="s">
        <v>47</v>
      </c>
      <c r="D5" s="4" t="s">
        <v>48</v>
      </c>
      <c r="E5" s="4" t="s">
        <v>41</v>
      </c>
      <c r="F5" s="4" t="s">
        <v>42</v>
      </c>
      <c r="G5" s="5" t="s">
        <v>49</v>
      </c>
      <c r="H5" s="4">
        <v>0</v>
      </c>
      <c r="I5" s="4">
        <v>0</v>
      </c>
      <c r="J5" s="7"/>
      <c r="K5" s="7"/>
      <c r="L5" s="32">
        <v>14.21</v>
      </c>
      <c r="M5" s="8">
        <v>43608.409756944398</v>
      </c>
      <c r="N5" s="4">
        <v>1</v>
      </c>
      <c r="O5" s="4">
        <v>0</v>
      </c>
      <c r="P5" s="4">
        <v>0</v>
      </c>
      <c r="Q5" s="4">
        <v>0</v>
      </c>
      <c r="R5" s="4" t="s">
        <v>42</v>
      </c>
      <c r="S5" s="4" t="s">
        <v>44</v>
      </c>
      <c r="T5" s="4">
        <v>0</v>
      </c>
      <c r="U5" s="4">
        <v>1</v>
      </c>
      <c r="V5" s="4">
        <v>0</v>
      </c>
      <c r="W5" s="4">
        <v>0</v>
      </c>
      <c r="X5" s="4" t="s">
        <v>42</v>
      </c>
      <c r="Y5" s="4" t="s">
        <v>44</v>
      </c>
      <c r="Z5" s="4">
        <v>0</v>
      </c>
      <c r="AA5" s="4">
        <v>1</v>
      </c>
      <c r="AB5" s="4">
        <v>1</v>
      </c>
      <c r="AC5" s="4">
        <v>14.21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6"/>
      <c r="AJ5" s="12"/>
      <c r="AK5" s="13"/>
      <c r="AL5" s="14">
        <f t="shared" ref="AL5:AL48" si="0">L5/6.9</f>
        <v>2.0594202898550726</v>
      </c>
      <c r="AM5" s="15" t="s">
        <v>175</v>
      </c>
      <c r="AN5" s="35">
        <v>2.8420000000000005</v>
      </c>
    </row>
    <row r="6" spans="1:40" customFormat="1" ht="30" customHeight="1">
      <c r="A6" s="4">
        <v>16498</v>
      </c>
      <c r="B6" s="4" t="s">
        <v>38</v>
      </c>
      <c r="C6" s="4" t="s">
        <v>39</v>
      </c>
      <c r="D6" s="4" t="s">
        <v>40</v>
      </c>
      <c r="E6" s="4" t="s">
        <v>41</v>
      </c>
      <c r="F6" s="4" t="s">
        <v>42</v>
      </c>
      <c r="G6" s="5" t="s">
        <v>50</v>
      </c>
      <c r="H6" s="4">
        <v>0</v>
      </c>
      <c r="I6" s="4">
        <v>0</v>
      </c>
      <c r="J6" s="18" t="s">
        <v>156</v>
      </c>
      <c r="K6" s="7"/>
      <c r="L6" s="32">
        <v>50</v>
      </c>
      <c r="M6" s="8">
        <v>43608.409699074102</v>
      </c>
      <c r="N6" s="4">
        <v>1</v>
      </c>
      <c r="O6" s="4">
        <v>0</v>
      </c>
      <c r="P6" s="4">
        <v>0</v>
      </c>
      <c r="Q6" s="4">
        <v>0</v>
      </c>
      <c r="R6" s="4" t="s">
        <v>42</v>
      </c>
      <c r="S6" s="4" t="s">
        <v>44</v>
      </c>
      <c r="T6" s="4">
        <v>0</v>
      </c>
      <c r="U6" s="4">
        <v>1</v>
      </c>
      <c r="V6" s="4">
        <v>0</v>
      </c>
      <c r="W6" s="4">
        <v>0</v>
      </c>
      <c r="X6" s="4" t="s">
        <v>42</v>
      </c>
      <c r="Y6" s="4" t="s">
        <v>44</v>
      </c>
      <c r="Z6" s="4">
        <v>0</v>
      </c>
      <c r="AA6" s="4">
        <v>1</v>
      </c>
      <c r="AB6" s="4">
        <v>1</v>
      </c>
      <c r="AC6" s="4">
        <v>50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6"/>
      <c r="AJ6" s="12"/>
      <c r="AK6" s="13"/>
      <c r="AL6" s="14">
        <f t="shared" si="0"/>
        <v>7.2463768115942022</v>
      </c>
      <c r="AM6" s="15" t="s">
        <v>175</v>
      </c>
      <c r="AN6" s="35">
        <v>10</v>
      </c>
    </row>
    <row r="7" spans="1:40" ht="23.25" customHeight="1">
      <c r="A7" s="24">
        <v>16497</v>
      </c>
      <c r="B7" s="24" t="s">
        <v>38</v>
      </c>
      <c r="C7" s="24" t="s">
        <v>45</v>
      </c>
      <c r="D7" s="24" t="s">
        <v>46</v>
      </c>
      <c r="E7" s="24" t="s">
        <v>41</v>
      </c>
      <c r="F7" s="24" t="s">
        <v>42</v>
      </c>
      <c r="G7" s="25" t="s">
        <v>172</v>
      </c>
      <c r="H7" s="4">
        <v>0</v>
      </c>
      <c r="I7" s="4">
        <v>0</v>
      </c>
      <c r="J7" s="26" t="s">
        <v>173</v>
      </c>
      <c r="K7" s="26" t="s">
        <v>174</v>
      </c>
      <c r="L7" s="34">
        <v>79.67</v>
      </c>
      <c r="M7" s="27">
        <v>43608.409629629597</v>
      </c>
      <c r="N7" s="24">
        <v>1</v>
      </c>
      <c r="O7" s="4">
        <v>0</v>
      </c>
      <c r="P7" s="4">
        <v>0</v>
      </c>
      <c r="Q7" s="4">
        <v>0</v>
      </c>
      <c r="R7" s="4" t="s">
        <v>42</v>
      </c>
      <c r="S7" s="4" t="s">
        <v>44</v>
      </c>
      <c r="T7" s="4">
        <v>0</v>
      </c>
      <c r="U7" s="4">
        <v>1</v>
      </c>
      <c r="V7" s="4">
        <v>0</v>
      </c>
      <c r="W7" s="4">
        <v>0</v>
      </c>
      <c r="X7" s="4" t="s">
        <v>42</v>
      </c>
      <c r="Y7" s="4" t="s">
        <v>44</v>
      </c>
      <c r="Z7" s="4">
        <v>0</v>
      </c>
      <c r="AA7" s="4">
        <v>1</v>
      </c>
      <c r="AB7" s="24">
        <v>1</v>
      </c>
      <c r="AC7" s="4">
        <v>79.67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6"/>
      <c r="AJ7" s="12"/>
      <c r="AK7" s="13"/>
      <c r="AL7" s="14">
        <f t="shared" si="0"/>
        <v>11.546376811594202</v>
      </c>
      <c r="AM7" s="15" t="s">
        <v>161</v>
      </c>
      <c r="AN7" s="35">
        <v>39.835000000000001</v>
      </c>
    </row>
    <row r="8" spans="1:40" customFormat="1" ht="30" customHeight="1">
      <c r="A8" s="4">
        <v>16496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5" t="s">
        <v>51</v>
      </c>
      <c r="H8" s="4">
        <v>0</v>
      </c>
      <c r="I8" s="4">
        <v>0</v>
      </c>
      <c r="J8" s="18" t="s">
        <v>157</v>
      </c>
      <c r="K8" s="7"/>
      <c r="L8" s="32">
        <v>565.92999999999995</v>
      </c>
      <c r="M8" s="8">
        <v>43608.408923611103</v>
      </c>
      <c r="N8" s="4">
        <v>1</v>
      </c>
      <c r="O8" s="4">
        <v>0</v>
      </c>
      <c r="P8" s="4">
        <v>0</v>
      </c>
      <c r="Q8" s="4">
        <v>0</v>
      </c>
      <c r="R8" s="4" t="s">
        <v>42</v>
      </c>
      <c r="S8" s="4" t="s">
        <v>44</v>
      </c>
      <c r="T8" s="4">
        <v>0</v>
      </c>
      <c r="U8" s="4">
        <v>1</v>
      </c>
      <c r="V8" s="4">
        <v>0</v>
      </c>
      <c r="W8" s="4">
        <v>0</v>
      </c>
      <c r="X8" s="4" t="s">
        <v>42</v>
      </c>
      <c r="Y8" s="4" t="s">
        <v>44</v>
      </c>
      <c r="Z8" s="4">
        <v>0</v>
      </c>
      <c r="AA8" s="4">
        <v>1</v>
      </c>
      <c r="AB8" s="4">
        <v>1</v>
      </c>
      <c r="AC8" s="4">
        <v>565.92999999999995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6"/>
      <c r="AJ8" s="12"/>
      <c r="AK8" s="13"/>
      <c r="AL8" s="14">
        <f t="shared" si="0"/>
        <v>82.01884057971013</v>
      </c>
      <c r="AM8" s="15" t="s">
        <v>175</v>
      </c>
      <c r="AN8" s="35">
        <v>113.18599999999999</v>
      </c>
    </row>
    <row r="9" spans="1:40" customFormat="1" ht="30" customHeight="1">
      <c r="A9" s="4">
        <v>16495</v>
      </c>
      <c r="B9" s="4" t="s">
        <v>38</v>
      </c>
      <c r="C9" s="4" t="s">
        <v>39</v>
      </c>
      <c r="D9" s="4" t="s">
        <v>40</v>
      </c>
      <c r="E9" s="4" t="s">
        <v>41</v>
      </c>
      <c r="F9" s="4" t="s">
        <v>42</v>
      </c>
      <c r="G9" s="5" t="s">
        <v>52</v>
      </c>
      <c r="H9" s="4">
        <v>0</v>
      </c>
      <c r="I9" s="4">
        <v>0</v>
      </c>
      <c r="J9" s="18" t="s">
        <v>158</v>
      </c>
      <c r="K9" s="18" t="s">
        <v>159</v>
      </c>
      <c r="L9" s="32">
        <v>105.19</v>
      </c>
      <c r="M9" s="8">
        <v>43608.408773148098</v>
      </c>
      <c r="N9" s="4">
        <v>1</v>
      </c>
      <c r="O9" s="4">
        <v>0</v>
      </c>
      <c r="P9" s="4">
        <v>0</v>
      </c>
      <c r="Q9" s="4">
        <v>0</v>
      </c>
      <c r="R9" s="4" t="s">
        <v>42</v>
      </c>
      <c r="S9" s="4" t="s">
        <v>44</v>
      </c>
      <c r="T9" s="4">
        <v>0</v>
      </c>
      <c r="U9" s="4">
        <v>1</v>
      </c>
      <c r="V9" s="4">
        <v>0</v>
      </c>
      <c r="W9" s="4">
        <v>0</v>
      </c>
      <c r="X9" s="4" t="s">
        <v>42</v>
      </c>
      <c r="Y9" s="4" t="s">
        <v>44</v>
      </c>
      <c r="Z9" s="4">
        <v>0</v>
      </c>
      <c r="AA9" s="4">
        <v>1</v>
      </c>
      <c r="AB9" s="4">
        <v>1</v>
      </c>
      <c r="AC9" s="4">
        <v>105.19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6"/>
      <c r="AJ9" s="12"/>
      <c r="AK9" s="13"/>
      <c r="AL9" s="14">
        <f t="shared" si="0"/>
        <v>15.244927536231883</v>
      </c>
      <c r="AM9" s="15" t="s">
        <v>161</v>
      </c>
      <c r="AN9" s="35">
        <v>52.594999999999999</v>
      </c>
    </row>
    <row r="10" spans="1:40" customFormat="1" ht="30" customHeight="1">
      <c r="A10" s="4">
        <v>16494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5" t="s">
        <v>53</v>
      </c>
      <c r="H10" s="4">
        <v>0</v>
      </c>
      <c r="I10" s="4">
        <v>0</v>
      </c>
      <c r="J10" s="18" t="s">
        <v>160</v>
      </c>
      <c r="K10" s="7"/>
      <c r="L10" s="32">
        <v>2070.6</v>
      </c>
      <c r="M10" s="8">
        <v>43608.408518518503</v>
      </c>
      <c r="N10" s="4">
        <v>1</v>
      </c>
      <c r="O10" s="4">
        <v>0</v>
      </c>
      <c r="P10" s="4">
        <v>0</v>
      </c>
      <c r="Q10" s="4">
        <v>0</v>
      </c>
      <c r="R10" s="4" t="s">
        <v>42</v>
      </c>
      <c r="S10" s="4" t="s">
        <v>44</v>
      </c>
      <c r="T10" s="4">
        <v>0</v>
      </c>
      <c r="U10" s="4">
        <v>1</v>
      </c>
      <c r="V10" s="4">
        <v>0</v>
      </c>
      <c r="W10" s="4">
        <v>0</v>
      </c>
      <c r="X10" s="4" t="s">
        <v>42</v>
      </c>
      <c r="Y10" s="4" t="s">
        <v>44</v>
      </c>
      <c r="Z10" s="4">
        <v>0</v>
      </c>
      <c r="AA10" s="4">
        <v>1</v>
      </c>
      <c r="AB10" s="4">
        <v>1</v>
      </c>
      <c r="AC10" s="4">
        <v>2070.6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6"/>
      <c r="AJ10" s="12"/>
      <c r="AK10" s="13"/>
      <c r="AL10" s="14">
        <f t="shared" si="0"/>
        <v>300.08695652173913</v>
      </c>
      <c r="AM10" s="15" t="s">
        <v>175</v>
      </c>
      <c r="AN10" s="35">
        <v>414.12</v>
      </c>
    </row>
    <row r="11" spans="1:40" customFormat="1" ht="30" customHeight="1">
      <c r="A11" s="4">
        <v>16475</v>
      </c>
      <c r="B11" s="4" t="s">
        <v>38</v>
      </c>
      <c r="C11" s="4" t="s">
        <v>47</v>
      </c>
      <c r="D11" s="4" t="s">
        <v>48</v>
      </c>
      <c r="E11" s="4" t="s">
        <v>41</v>
      </c>
      <c r="F11" s="4" t="s">
        <v>42</v>
      </c>
      <c r="G11" s="5" t="s">
        <v>54</v>
      </c>
      <c r="H11" s="4">
        <v>6564</v>
      </c>
      <c r="I11" s="4">
        <v>28294</v>
      </c>
      <c r="J11" s="9" t="s">
        <v>55</v>
      </c>
      <c r="K11" s="9" t="s">
        <v>56</v>
      </c>
      <c r="L11" s="32">
        <v>984.77</v>
      </c>
      <c r="M11" s="8">
        <v>43606.416620370401</v>
      </c>
      <c r="N11" s="4">
        <v>3</v>
      </c>
      <c r="O11" s="4">
        <v>2</v>
      </c>
      <c r="P11" s="4">
        <v>6.7000000000000004E-2</v>
      </c>
      <c r="Q11" s="4">
        <v>0.2</v>
      </c>
      <c r="R11" s="4">
        <v>2.99</v>
      </c>
      <c r="S11" s="4" t="s">
        <v>44</v>
      </c>
      <c r="T11" s="4">
        <v>196.95400000000001</v>
      </c>
      <c r="U11" s="4">
        <v>1</v>
      </c>
      <c r="V11" s="4">
        <v>0.02</v>
      </c>
      <c r="W11" s="4">
        <v>7.0000000000000007E-2</v>
      </c>
      <c r="X11" s="4">
        <v>3.5</v>
      </c>
      <c r="Y11" s="4" t="s">
        <v>44</v>
      </c>
      <c r="Z11" s="4">
        <v>68.933899999999994</v>
      </c>
      <c r="AA11" s="4">
        <v>1</v>
      </c>
      <c r="AB11" s="4">
        <v>1</v>
      </c>
      <c r="AC11" s="4">
        <v>984.77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12</v>
      </c>
      <c r="AJ11" s="16">
        <v>12</v>
      </c>
      <c r="AK11" s="17">
        <v>3.4944000000000003E-2</v>
      </c>
      <c r="AL11" s="14">
        <f t="shared" si="0"/>
        <v>142.72028985507245</v>
      </c>
      <c r="AM11" s="15" t="s">
        <v>161</v>
      </c>
      <c r="AN11" s="35">
        <v>492.38499999999999</v>
      </c>
    </row>
    <row r="12" spans="1:40" customFormat="1" ht="30" customHeight="1">
      <c r="A12" s="4">
        <v>16456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42</v>
      </c>
      <c r="G12" s="5" t="s">
        <v>57</v>
      </c>
      <c r="H12" s="4">
        <v>61</v>
      </c>
      <c r="I12" s="4">
        <v>272</v>
      </c>
      <c r="J12" s="9" t="s">
        <v>58</v>
      </c>
      <c r="K12" s="9" t="s">
        <v>59</v>
      </c>
      <c r="L12" s="32">
        <v>776.45</v>
      </c>
      <c r="M12" s="8">
        <v>43608.410474536999</v>
      </c>
      <c r="N12" s="4">
        <v>2</v>
      </c>
      <c r="O12" s="4">
        <v>0</v>
      </c>
      <c r="P12" s="4">
        <v>0</v>
      </c>
      <c r="Q12" s="4">
        <v>0.1</v>
      </c>
      <c r="R12" s="4" t="s">
        <v>42</v>
      </c>
      <c r="S12" s="4" t="s">
        <v>44</v>
      </c>
      <c r="T12" s="4">
        <v>77.644999999999996</v>
      </c>
      <c r="U12" s="4">
        <v>2</v>
      </c>
      <c r="V12" s="4">
        <v>0</v>
      </c>
      <c r="W12" s="4">
        <v>0.03</v>
      </c>
      <c r="X12" s="4" t="s">
        <v>42</v>
      </c>
      <c r="Y12" s="4" t="s">
        <v>44</v>
      </c>
      <c r="Z12" s="4">
        <v>23.293500000000002</v>
      </c>
      <c r="AA12" s="4">
        <v>2</v>
      </c>
      <c r="AB12" s="4">
        <v>2</v>
      </c>
      <c r="AC12" s="4">
        <v>1552.9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13</v>
      </c>
      <c r="AJ12" s="16">
        <v>17.22</v>
      </c>
      <c r="AK12" s="17">
        <v>8.6099999999999996E-2</v>
      </c>
      <c r="AL12" s="14">
        <f t="shared" si="0"/>
        <v>112.52898550724638</v>
      </c>
      <c r="AM12" s="15" t="s">
        <v>175</v>
      </c>
      <c r="AN12" s="35">
        <v>155.29000000000002</v>
      </c>
    </row>
    <row r="13" spans="1:40" customFormat="1" ht="30" customHeight="1">
      <c r="A13" s="4">
        <v>16455</v>
      </c>
      <c r="B13" s="4" t="s">
        <v>38</v>
      </c>
      <c r="C13" s="4" t="s">
        <v>39</v>
      </c>
      <c r="D13" s="4" t="s">
        <v>40</v>
      </c>
      <c r="E13" s="4" t="s">
        <v>41</v>
      </c>
      <c r="F13" s="4" t="s">
        <v>42</v>
      </c>
      <c r="G13" s="5" t="s">
        <v>176</v>
      </c>
      <c r="H13" s="4">
        <v>163</v>
      </c>
      <c r="I13" s="4">
        <v>26263</v>
      </c>
      <c r="J13" s="9" t="s">
        <v>60</v>
      </c>
      <c r="K13" s="9" t="s">
        <v>162</v>
      </c>
      <c r="L13" s="32">
        <v>106.86</v>
      </c>
      <c r="M13" s="8">
        <v>43608.408645833297</v>
      </c>
      <c r="N13" s="4">
        <v>4</v>
      </c>
      <c r="O13" s="4">
        <v>0</v>
      </c>
      <c r="P13" s="4">
        <v>0</v>
      </c>
      <c r="Q13" s="4">
        <v>0.1</v>
      </c>
      <c r="R13" s="4" t="s">
        <v>42</v>
      </c>
      <c r="S13" s="4" t="s">
        <v>44</v>
      </c>
      <c r="T13" s="4">
        <v>11.349</v>
      </c>
      <c r="U13" s="4">
        <v>2</v>
      </c>
      <c r="V13" s="4">
        <v>0</v>
      </c>
      <c r="W13" s="4">
        <v>0.03</v>
      </c>
      <c r="X13" s="4" t="s">
        <v>42</v>
      </c>
      <c r="Y13" s="4" t="s">
        <v>44</v>
      </c>
      <c r="Z13" s="4">
        <v>3.4047000000000001</v>
      </c>
      <c r="AA13" s="4">
        <v>2</v>
      </c>
      <c r="AB13" s="4">
        <v>4</v>
      </c>
      <c r="AC13" s="4">
        <v>453.96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1.4</v>
      </c>
      <c r="AJ13" s="16">
        <v>1.4</v>
      </c>
      <c r="AK13" s="17">
        <v>6.4000000000000003E-3</v>
      </c>
      <c r="AL13" s="14">
        <f t="shared" si="0"/>
        <v>15.486956521739129</v>
      </c>
      <c r="AM13" s="15" t="s">
        <v>161</v>
      </c>
      <c r="AN13" s="35">
        <v>53.43</v>
      </c>
    </row>
    <row r="14" spans="1:40" customFormat="1" ht="30" customHeight="1">
      <c r="A14" s="4">
        <v>16454</v>
      </c>
      <c r="B14" s="4" t="s">
        <v>38</v>
      </c>
      <c r="C14" s="4" t="s">
        <v>39</v>
      </c>
      <c r="D14" s="4" t="s">
        <v>40</v>
      </c>
      <c r="E14" s="4" t="s">
        <v>41</v>
      </c>
      <c r="F14" s="4" t="s">
        <v>42</v>
      </c>
      <c r="G14" s="5" t="s">
        <v>61</v>
      </c>
      <c r="H14" s="4">
        <v>163</v>
      </c>
      <c r="I14" s="4">
        <v>26263</v>
      </c>
      <c r="J14" s="9" t="s">
        <v>60</v>
      </c>
      <c r="K14" s="9" t="s">
        <v>163</v>
      </c>
      <c r="L14" s="32">
        <v>108.13</v>
      </c>
      <c r="M14" s="8">
        <v>43605.666724536997</v>
      </c>
      <c r="N14" s="4">
        <v>2</v>
      </c>
      <c r="O14" s="4">
        <v>0</v>
      </c>
      <c r="P14" s="4">
        <v>0</v>
      </c>
      <c r="Q14" s="4">
        <v>0.2</v>
      </c>
      <c r="R14" s="4" t="s">
        <v>42</v>
      </c>
      <c r="S14" s="4" t="s">
        <v>44</v>
      </c>
      <c r="T14" s="4">
        <v>20.88</v>
      </c>
      <c r="U14" s="4">
        <v>2</v>
      </c>
      <c r="V14" s="4">
        <v>0</v>
      </c>
      <c r="W14" s="4">
        <v>7.0000000000000007E-2</v>
      </c>
      <c r="X14" s="4" t="s">
        <v>42</v>
      </c>
      <c r="Y14" s="4" t="s">
        <v>44</v>
      </c>
      <c r="Z14" s="4">
        <v>7.3079999999999998</v>
      </c>
      <c r="AA14" s="4">
        <v>2</v>
      </c>
      <c r="AB14" s="4">
        <v>2</v>
      </c>
      <c r="AC14" s="4">
        <v>208.8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1.4</v>
      </c>
      <c r="AJ14" s="16">
        <v>1.4</v>
      </c>
      <c r="AK14" s="17">
        <v>6.4000000000000003E-3</v>
      </c>
      <c r="AL14" s="14">
        <f t="shared" si="0"/>
        <v>15.671014492753622</v>
      </c>
      <c r="AM14" s="15" t="s">
        <v>175</v>
      </c>
      <c r="AN14" s="35">
        <v>21.626000000000001</v>
      </c>
    </row>
    <row r="15" spans="1:40" customFormat="1" ht="30" customHeight="1">
      <c r="A15" s="4">
        <v>16453</v>
      </c>
      <c r="B15" s="4" t="s">
        <v>38</v>
      </c>
      <c r="C15" s="4" t="s">
        <v>39</v>
      </c>
      <c r="D15" s="4" t="s">
        <v>40</v>
      </c>
      <c r="E15" s="4" t="s">
        <v>41</v>
      </c>
      <c r="F15" s="4" t="s">
        <v>42</v>
      </c>
      <c r="G15" s="5" t="s">
        <v>62</v>
      </c>
      <c r="H15" s="4">
        <v>163</v>
      </c>
      <c r="I15" s="4">
        <v>26263</v>
      </c>
      <c r="J15" s="9" t="s">
        <v>60</v>
      </c>
      <c r="K15" s="9" t="s">
        <v>164</v>
      </c>
      <c r="L15" s="32">
        <v>121.98</v>
      </c>
      <c r="M15" s="8">
        <v>43605.664953703701</v>
      </c>
      <c r="N15" s="4">
        <v>3</v>
      </c>
      <c r="O15" s="4">
        <v>0</v>
      </c>
      <c r="P15" s="4">
        <v>0</v>
      </c>
      <c r="Q15" s="4">
        <v>0.3</v>
      </c>
      <c r="R15" s="4" t="s">
        <v>42</v>
      </c>
      <c r="S15" s="4" t="s">
        <v>44</v>
      </c>
      <c r="T15" s="4">
        <v>36.594000000000001</v>
      </c>
      <c r="U15" s="4">
        <v>1</v>
      </c>
      <c r="V15" s="4">
        <v>0</v>
      </c>
      <c r="W15" s="4">
        <v>0.1</v>
      </c>
      <c r="X15" s="4" t="s">
        <v>42</v>
      </c>
      <c r="Y15" s="4" t="s">
        <v>44</v>
      </c>
      <c r="Z15" s="4">
        <v>12.198</v>
      </c>
      <c r="AA15" s="4">
        <v>1</v>
      </c>
      <c r="AB15" s="4">
        <v>3</v>
      </c>
      <c r="AC15" s="4">
        <v>365.94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1.4</v>
      </c>
      <c r="AJ15" s="16">
        <v>1.4</v>
      </c>
      <c r="AK15" s="17">
        <v>6.4000000000000003E-3</v>
      </c>
      <c r="AL15" s="14">
        <f t="shared" si="0"/>
        <v>17.678260869565218</v>
      </c>
      <c r="AM15" s="15" t="s">
        <v>161</v>
      </c>
      <c r="AN15" s="35">
        <v>60.99</v>
      </c>
    </row>
    <row r="16" spans="1:40" customFormat="1" ht="30" customHeight="1">
      <c r="A16" s="4">
        <v>16452</v>
      </c>
      <c r="B16" s="4" t="s">
        <v>38</v>
      </c>
      <c r="C16" s="4" t="s">
        <v>39</v>
      </c>
      <c r="D16" s="4" t="s">
        <v>40</v>
      </c>
      <c r="E16" s="4" t="s">
        <v>41</v>
      </c>
      <c r="F16" s="4" t="s">
        <v>42</v>
      </c>
      <c r="G16" s="5" t="s">
        <v>63</v>
      </c>
      <c r="H16" s="4">
        <v>163</v>
      </c>
      <c r="I16" s="4">
        <v>26263</v>
      </c>
      <c r="J16" s="9" t="s">
        <v>60</v>
      </c>
      <c r="K16" s="9" t="s">
        <v>165</v>
      </c>
      <c r="L16" s="32">
        <v>127.53</v>
      </c>
      <c r="M16" s="8">
        <v>43605.6641550926</v>
      </c>
      <c r="N16" s="4">
        <v>1</v>
      </c>
      <c r="O16" s="4">
        <v>0</v>
      </c>
      <c r="P16" s="4">
        <v>0</v>
      </c>
      <c r="Q16" s="4">
        <v>0.1</v>
      </c>
      <c r="R16" s="4" t="s">
        <v>42</v>
      </c>
      <c r="S16" s="4" t="s">
        <v>44</v>
      </c>
      <c r="T16" s="4">
        <v>12.753</v>
      </c>
      <c r="U16" s="4">
        <v>1</v>
      </c>
      <c r="V16" s="4">
        <v>0</v>
      </c>
      <c r="W16" s="4">
        <v>0.03</v>
      </c>
      <c r="X16" s="4" t="s">
        <v>42</v>
      </c>
      <c r="Y16" s="4" t="s">
        <v>44</v>
      </c>
      <c r="Z16" s="4">
        <v>3.8258999999999999</v>
      </c>
      <c r="AA16" s="4">
        <v>1</v>
      </c>
      <c r="AB16" s="4">
        <v>1</v>
      </c>
      <c r="AC16" s="4">
        <v>127.53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1.4</v>
      </c>
      <c r="AJ16" s="16">
        <v>1.4</v>
      </c>
      <c r="AK16" s="17">
        <v>6.4000000000000003E-3</v>
      </c>
      <c r="AL16" s="14">
        <f t="shared" si="0"/>
        <v>18.482608695652175</v>
      </c>
      <c r="AM16" s="15" t="s">
        <v>161</v>
      </c>
      <c r="AN16" s="35">
        <v>63.765000000000001</v>
      </c>
    </row>
    <row r="17" spans="1:40" customFormat="1" ht="30" customHeight="1">
      <c r="A17" s="4">
        <v>16451</v>
      </c>
      <c r="B17" s="4" t="s">
        <v>38</v>
      </c>
      <c r="C17" s="4" t="s">
        <v>39</v>
      </c>
      <c r="D17" s="4" t="s">
        <v>40</v>
      </c>
      <c r="E17" s="4" t="s">
        <v>41</v>
      </c>
      <c r="F17" s="4" t="s">
        <v>42</v>
      </c>
      <c r="G17" s="5" t="s">
        <v>64</v>
      </c>
      <c r="H17" s="4">
        <v>163</v>
      </c>
      <c r="I17" s="4">
        <v>26263</v>
      </c>
      <c r="J17" s="9" t="s">
        <v>60</v>
      </c>
      <c r="K17" s="9" t="s">
        <v>166</v>
      </c>
      <c r="L17" s="32">
        <v>118.72</v>
      </c>
      <c r="M17" s="8">
        <v>43608.408715277801</v>
      </c>
      <c r="N17" s="4">
        <v>5</v>
      </c>
      <c r="O17" s="4">
        <v>0</v>
      </c>
      <c r="P17" s="4">
        <v>0</v>
      </c>
      <c r="Q17" s="4">
        <v>0.2</v>
      </c>
      <c r="R17" s="4" t="s">
        <v>42</v>
      </c>
      <c r="S17" s="4" t="s">
        <v>44</v>
      </c>
      <c r="T17" s="4">
        <v>23.744</v>
      </c>
      <c r="U17" s="4">
        <v>5</v>
      </c>
      <c r="V17" s="4">
        <v>0</v>
      </c>
      <c r="W17" s="4">
        <v>7.0000000000000007E-2</v>
      </c>
      <c r="X17" s="4" t="s">
        <v>42</v>
      </c>
      <c r="Y17" s="4" t="s">
        <v>44</v>
      </c>
      <c r="Z17" s="4">
        <v>8.3103999999999996</v>
      </c>
      <c r="AA17" s="4">
        <v>5</v>
      </c>
      <c r="AB17" s="4">
        <v>5</v>
      </c>
      <c r="AC17" s="4">
        <v>593.6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1.4</v>
      </c>
      <c r="AJ17" s="16">
        <v>1.4</v>
      </c>
      <c r="AK17" s="17">
        <v>6.4000000000000003E-3</v>
      </c>
      <c r="AL17" s="14">
        <f t="shared" si="0"/>
        <v>17.205797101449274</v>
      </c>
      <c r="AM17" s="15" t="s">
        <v>175</v>
      </c>
      <c r="AN17" s="35">
        <v>23.744</v>
      </c>
    </row>
    <row r="18" spans="1:40" customFormat="1" ht="30" customHeight="1">
      <c r="A18" s="4">
        <v>16445</v>
      </c>
      <c r="B18" s="4" t="s">
        <v>38</v>
      </c>
      <c r="C18" s="4" t="s">
        <v>65</v>
      </c>
      <c r="D18" s="4" t="s">
        <v>48</v>
      </c>
      <c r="E18" s="4" t="s">
        <v>41</v>
      </c>
      <c r="F18" s="4" t="s">
        <v>42</v>
      </c>
      <c r="G18" s="5" t="s">
        <v>66</v>
      </c>
      <c r="H18" s="4">
        <v>309</v>
      </c>
      <c r="I18" s="4">
        <v>17319</v>
      </c>
      <c r="J18" s="9" t="s">
        <v>67</v>
      </c>
      <c r="K18" s="9" t="s">
        <v>68</v>
      </c>
      <c r="L18" s="32">
        <v>133.37</v>
      </c>
      <c r="M18" s="8">
        <v>43602.708379629599</v>
      </c>
      <c r="N18" s="4">
        <v>1</v>
      </c>
      <c r="O18" s="4">
        <v>0</v>
      </c>
      <c r="P18" s="4">
        <v>0</v>
      </c>
      <c r="Q18" s="4">
        <v>0.2</v>
      </c>
      <c r="R18" s="4" t="s">
        <v>42</v>
      </c>
      <c r="S18" s="4" t="s">
        <v>44</v>
      </c>
      <c r="T18" s="4">
        <v>26.673999999999999</v>
      </c>
      <c r="U18" s="4">
        <v>1</v>
      </c>
      <c r="V18" s="4">
        <v>0</v>
      </c>
      <c r="W18" s="4">
        <v>7.0000000000000007E-2</v>
      </c>
      <c r="X18" s="4" t="s">
        <v>42</v>
      </c>
      <c r="Y18" s="4" t="s">
        <v>44</v>
      </c>
      <c r="Z18" s="4">
        <v>9.3359000000000005</v>
      </c>
      <c r="AA18" s="4">
        <v>1</v>
      </c>
      <c r="AB18" s="4">
        <v>1</v>
      </c>
      <c r="AC18" s="4">
        <v>133.37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6</v>
      </c>
      <c r="AJ18" s="16">
        <v>6</v>
      </c>
      <c r="AK18" s="17">
        <v>2.9798999999999999E-2</v>
      </c>
      <c r="AL18" s="14">
        <f t="shared" si="0"/>
        <v>19.328985507246376</v>
      </c>
      <c r="AM18" s="15" t="s">
        <v>175</v>
      </c>
      <c r="AN18" s="35">
        <v>26.674000000000003</v>
      </c>
    </row>
    <row r="19" spans="1:40" ht="23.25" customHeight="1">
      <c r="A19" s="24">
        <v>16368</v>
      </c>
      <c r="B19" s="24" t="s">
        <v>38</v>
      </c>
      <c r="C19" s="24" t="s">
        <v>45</v>
      </c>
      <c r="D19" s="24" t="s">
        <v>46</v>
      </c>
      <c r="E19" s="24" t="s">
        <v>41</v>
      </c>
      <c r="F19" s="24" t="s">
        <v>42</v>
      </c>
      <c r="G19" s="25" t="s">
        <v>69</v>
      </c>
      <c r="H19" s="4">
        <v>6501</v>
      </c>
      <c r="I19" s="4">
        <v>27699</v>
      </c>
      <c r="J19" s="28" t="s">
        <v>70</v>
      </c>
      <c r="K19" s="28" t="s">
        <v>71</v>
      </c>
      <c r="L19" s="34">
        <v>511.47</v>
      </c>
      <c r="M19" s="27">
        <v>43594.574282407397</v>
      </c>
      <c r="N19" s="24">
        <v>1</v>
      </c>
      <c r="O19" s="4">
        <v>0</v>
      </c>
      <c r="P19" s="4">
        <v>0</v>
      </c>
      <c r="Q19" s="4">
        <v>0.46700000000000003</v>
      </c>
      <c r="R19" s="4" t="s">
        <v>42</v>
      </c>
      <c r="S19" s="4" t="s">
        <v>44</v>
      </c>
      <c r="T19" s="4">
        <v>238.85649000000001</v>
      </c>
      <c r="U19" s="4">
        <v>1</v>
      </c>
      <c r="V19" s="4">
        <v>0</v>
      </c>
      <c r="W19" s="4">
        <v>0.16</v>
      </c>
      <c r="X19" s="4" t="s">
        <v>42</v>
      </c>
      <c r="Y19" s="4" t="s">
        <v>44</v>
      </c>
      <c r="Z19" s="4">
        <v>81.8352</v>
      </c>
      <c r="AA19" s="4">
        <v>1</v>
      </c>
      <c r="AB19" s="24">
        <v>1</v>
      </c>
      <c r="AC19" s="4">
        <v>511.47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0.6</v>
      </c>
      <c r="AJ19" s="16">
        <v>1.07</v>
      </c>
      <c r="AK19" s="17">
        <v>5.3550000000000004E-3</v>
      </c>
      <c r="AL19" s="14">
        <f t="shared" si="0"/>
        <v>74.126086956521746</v>
      </c>
      <c r="AM19" s="15" t="s">
        <v>175</v>
      </c>
      <c r="AN19" s="35">
        <v>102.29400000000001</v>
      </c>
    </row>
    <row r="20" spans="1:40" customFormat="1" ht="30" customHeight="1">
      <c r="A20" s="4">
        <v>16080</v>
      </c>
      <c r="B20" s="4" t="s">
        <v>38</v>
      </c>
      <c r="C20" s="4" t="s">
        <v>47</v>
      </c>
      <c r="D20" s="4" t="s">
        <v>48</v>
      </c>
      <c r="E20" s="4" t="s">
        <v>41</v>
      </c>
      <c r="F20" s="4" t="s">
        <v>42</v>
      </c>
      <c r="G20" s="5" t="s">
        <v>72</v>
      </c>
      <c r="H20" s="4">
        <v>6565</v>
      </c>
      <c r="I20" s="4">
        <v>25003</v>
      </c>
      <c r="J20" s="9" t="s">
        <v>73</v>
      </c>
      <c r="K20" s="9" t="s">
        <v>74</v>
      </c>
      <c r="L20" s="32">
        <v>564.62</v>
      </c>
      <c r="M20" s="8">
        <v>43571.428680555597</v>
      </c>
      <c r="N20" s="4">
        <v>1</v>
      </c>
      <c r="O20" s="4">
        <v>0</v>
      </c>
      <c r="P20" s="4">
        <v>0</v>
      </c>
      <c r="Q20" s="4">
        <v>0.96699999999999997</v>
      </c>
      <c r="R20" s="4" t="s">
        <v>42</v>
      </c>
      <c r="S20" s="4" t="s">
        <v>44</v>
      </c>
      <c r="T20" s="4">
        <v>545.98753999999997</v>
      </c>
      <c r="U20" s="4">
        <v>0</v>
      </c>
      <c r="V20" s="4">
        <v>0</v>
      </c>
      <c r="W20" s="4">
        <v>0.41</v>
      </c>
      <c r="X20" s="4" t="s">
        <v>42</v>
      </c>
      <c r="Y20" s="4" t="s">
        <v>44</v>
      </c>
      <c r="Z20" s="4">
        <v>231.49420000000001</v>
      </c>
      <c r="AA20" s="4">
        <v>1</v>
      </c>
      <c r="AB20" s="4">
        <v>1</v>
      </c>
      <c r="AC20" s="4">
        <v>564.62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14.2</v>
      </c>
      <c r="AJ20" s="16">
        <v>14.2</v>
      </c>
      <c r="AK20" s="17">
        <v>5.4719999999999998E-2</v>
      </c>
      <c r="AL20" s="14">
        <f t="shared" si="0"/>
        <v>81.828985507246372</v>
      </c>
      <c r="AM20" s="15" t="s">
        <v>175</v>
      </c>
      <c r="AN20" s="35">
        <v>112.92400000000001</v>
      </c>
    </row>
    <row r="21" spans="1:40" ht="23.25" customHeight="1">
      <c r="A21" s="24">
        <v>16049</v>
      </c>
      <c r="B21" s="24" t="s">
        <v>38</v>
      </c>
      <c r="C21" s="24" t="s">
        <v>45</v>
      </c>
      <c r="D21" s="24" t="s">
        <v>46</v>
      </c>
      <c r="E21" s="24" t="s">
        <v>41</v>
      </c>
      <c r="F21" s="24" t="s">
        <v>42</v>
      </c>
      <c r="G21" s="25" t="s">
        <v>75</v>
      </c>
      <c r="H21" s="4">
        <v>6501</v>
      </c>
      <c r="I21" s="4">
        <v>26149</v>
      </c>
      <c r="J21" s="28" t="s">
        <v>76</v>
      </c>
      <c r="K21" s="28" t="s">
        <v>77</v>
      </c>
      <c r="L21" s="34">
        <v>21.61</v>
      </c>
      <c r="M21" s="27">
        <v>43567.492291666698</v>
      </c>
      <c r="N21" s="24">
        <v>6</v>
      </c>
      <c r="O21" s="4">
        <v>0</v>
      </c>
      <c r="P21" s="4">
        <v>0</v>
      </c>
      <c r="Q21" s="4">
        <v>5.8</v>
      </c>
      <c r="R21" s="4" t="s">
        <v>42</v>
      </c>
      <c r="S21" s="4" t="s">
        <v>44</v>
      </c>
      <c r="T21" s="4">
        <v>125.33799999999999</v>
      </c>
      <c r="U21" s="4">
        <v>0</v>
      </c>
      <c r="V21" s="4">
        <v>0</v>
      </c>
      <c r="W21" s="4">
        <v>2.73</v>
      </c>
      <c r="X21" s="4" t="s">
        <v>42</v>
      </c>
      <c r="Y21" s="4" t="s">
        <v>44</v>
      </c>
      <c r="Z21" s="4">
        <v>58.9953</v>
      </c>
      <c r="AA21" s="4">
        <v>1</v>
      </c>
      <c r="AB21" s="24">
        <v>6</v>
      </c>
      <c r="AC21" s="4">
        <v>129.66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3.7999999999999999E-2</v>
      </c>
      <c r="AJ21" s="16">
        <v>0.17</v>
      </c>
      <c r="AK21" s="17">
        <v>8.3250000000000002E-4</v>
      </c>
      <c r="AL21" s="14">
        <f t="shared" si="0"/>
        <v>3.1318840579710141</v>
      </c>
      <c r="AM21" s="15" t="s">
        <v>175</v>
      </c>
      <c r="AN21" s="35">
        <v>4.3220000000000001</v>
      </c>
    </row>
    <row r="22" spans="1:40" customFormat="1" ht="30" customHeight="1">
      <c r="A22" s="4">
        <v>15043</v>
      </c>
      <c r="B22" s="4" t="s">
        <v>38</v>
      </c>
      <c r="C22" s="4" t="s">
        <v>39</v>
      </c>
      <c r="D22" s="4" t="s">
        <v>40</v>
      </c>
      <c r="E22" s="4" t="s">
        <v>41</v>
      </c>
      <c r="F22" s="4" t="s">
        <v>42</v>
      </c>
      <c r="G22" s="5" t="s">
        <v>78</v>
      </c>
      <c r="H22" s="4">
        <v>163</v>
      </c>
      <c r="I22" s="4">
        <v>26263</v>
      </c>
      <c r="J22" s="9" t="s">
        <v>60</v>
      </c>
      <c r="K22" s="9" t="s">
        <v>167</v>
      </c>
      <c r="L22" s="32">
        <v>137.19</v>
      </c>
      <c r="M22" s="8">
        <v>43462.368888888901</v>
      </c>
      <c r="N22" s="4">
        <v>1</v>
      </c>
      <c r="O22" s="4">
        <v>0</v>
      </c>
      <c r="P22" s="4">
        <v>0</v>
      </c>
      <c r="Q22" s="4">
        <v>0.96699999999999997</v>
      </c>
      <c r="R22" s="4" t="s">
        <v>42</v>
      </c>
      <c r="S22" s="4" t="s">
        <v>44</v>
      </c>
      <c r="T22" s="4">
        <v>132.66273000000001</v>
      </c>
      <c r="U22" s="4">
        <v>0</v>
      </c>
      <c r="V22" s="4">
        <v>0</v>
      </c>
      <c r="W22" s="4">
        <v>0.99</v>
      </c>
      <c r="X22" s="4" t="s">
        <v>42</v>
      </c>
      <c r="Y22" s="4" t="s">
        <v>44</v>
      </c>
      <c r="Z22" s="4">
        <v>135.81809999999999</v>
      </c>
      <c r="AA22" s="4">
        <v>0</v>
      </c>
      <c r="AB22" s="4">
        <v>1</v>
      </c>
      <c r="AC22" s="4">
        <v>137.19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1.4</v>
      </c>
      <c r="AJ22" s="16">
        <v>1.4</v>
      </c>
      <c r="AK22" s="17">
        <v>6.4000000000000003E-3</v>
      </c>
      <c r="AL22" s="14">
        <f t="shared" si="0"/>
        <v>19.882608695652173</v>
      </c>
      <c r="AM22" s="15" t="s">
        <v>161</v>
      </c>
      <c r="AN22" s="35">
        <v>68.594999999999999</v>
      </c>
    </row>
    <row r="23" spans="1:40" customFormat="1" ht="30" customHeight="1">
      <c r="A23" s="4">
        <v>14943</v>
      </c>
      <c r="B23" s="4" t="s">
        <v>38</v>
      </c>
      <c r="C23" s="4" t="s">
        <v>79</v>
      </c>
      <c r="D23" s="6"/>
      <c r="E23" s="4" t="s">
        <v>41</v>
      </c>
      <c r="F23" s="4" t="s">
        <v>42</v>
      </c>
      <c r="G23" s="5" t="s">
        <v>80</v>
      </c>
      <c r="H23" s="4">
        <v>248</v>
      </c>
      <c r="I23" s="4">
        <v>13017</v>
      </c>
      <c r="J23" s="9" t="s">
        <v>81</v>
      </c>
      <c r="K23" s="9" t="s">
        <v>82</v>
      </c>
      <c r="L23" s="32">
        <v>0</v>
      </c>
      <c r="M23" s="8">
        <v>43453.622523148202</v>
      </c>
      <c r="N23" s="4">
        <v>1</v>
      </c>
      <c r="O23" s="4">
        <v>0</v>
      </c>
      <c r="P23" s="4">
        <v>0</v>
      </c>
      <c r="Q23" s="4">
        <v>0.96699999999999997</v>
      </c>
      <c r="R23" s="4" t="s">
        <v>42</v>
      </c>
      <c r="S23" s="4" t="s">
        <v>44</v>
      </c>
      <c r="T23" s="4">
        <v>0</v>
      </c>
      <c r="U23" s="4">
        <v>0</v>
      </c>
      <c r="V23" s="4">
        <v>0</v>
      </c>
      <c r="W23" s="4">
        <v>0.99</v>
      </c>
      <c r="X23" s="4" t="s">
        <v>42</v>
      </c>
      <c r="Y23" s="4" t="s">
        <v>44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0.23</v>
      </c>
      <c r="AJ23" s="16">
        <v>1.05</v>
      </c>
      <c r="AK23" s="17">
        <v>5.2649999999999997E-3</v>
      </c>
      <c r="AL23" s="14">
        <f t="shared" si="0"/>
        <v>0</v>
      </c>
      <c r="AM23" s="15" t="s">
        <v>175</v>
      </c>
      <c r="AN23" s="35">
        <v>0</v>
      </c>
    </row>
    <row r="24" spans="1:40" customFormat="1" ht="30" customHeight="1">
      <c r="A24" s="4">
        <v>14467</v>
      </c>
      <c r="B24" s="4" t="s">
        <v>38</v>
      </c>
      <c r="C24" s="4" t="s">
        <v>83</v>
      </c>
      <c r="D24" s="4" t="s">
        <v>48</v>
      </c>
      <c r="E24" s="4" t="s">
        <v>41</v>
      </c>
      <c r="F24" s="4" t="s">
        <v>42</v>
      </c>
      <c r="G24" s="5" t="s">
        <v>84</v>
      </c>
      <c r="H24" s="4">
        <v>209</v>
      </c>
      <c r="I24" s="4">
        <v>27119</v>
      </c>
      <c r="J24" s="9" t="s">
        <v>85</v>
      </c>
      <c r="K24" s="9" t="s">
        <v>86</v>
      </c>
      <c r="L24" s="32">
        <v>567.07000000000005</v>
      </c>
      <c r="M24" s="8">
        <v>43440.5523958333</v>
      </c>
      <c r="N24" s="4">
        <v>1</v>
      </c>
      <c r="O24" s="4">
        <v>0</v>
      </c>
      <c r="P24" s="4">
        <v>0</v>
      </c>
      <c r="Q24" s="4">
        <v>0.96699999999999997</v>
      </c>
      <c r="R24" s="4" t="s">
        <v>42</v>
      </c>
      <c r="S24" s="4" t="s">
        <v>44</v>
      </c>
      <c r="T24" s="4">
        <v>548.35668999999996</v>
      </c>
      <c r="U24" s="4">
        <v>0</v>
      </c>
      <c r="V24" s="4">
        <v>0</v>
      </c>
      <c r="W24" s="4">
        <v>0.99</v>
      </c>
      <c r="X24" s="4" t="s">
        <v>42</v>
      </c>
      <c r="Y24" s="4" t="s">
        <v>44</v>
      </c>
      <c r="Z24" s="4">
        <v>561.39930000000004</v>
      </c>
      <c r="AA24" s="4">
        <v>0</v>
      </c>
      <c r="AB24" s="4">
        <v>1</v>
      </c>
      <c r="AC24" s="4">
        <v>567.07000000000005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13</v>
      </c>
      <c r="AJ24" s="16">
        <v>13</v>
      </c>
      <c r="AK24" s="17">
        <v>6.1425E-2</v>
      </c>
      <c r="AL24" s="14">
        <f t="shared" si="0"/>
        <v>82.184057971014497</v>
      </c>
      <c r="AM24" s="15" t="s">
        <v>175</v>
      </c>
      <c r="AN24" s="35">
        <v>113.41400000000002</v>
      </c>
    </row>
    <row r="25" spans="1:40" customFormat="1" ht="30" customHeight="1">
      <c r="A25" s="4">
        <v>14303</v>
      </c>
      <c r="B25" s="4" t="s">
        <v>38</v>
      </c>
      <c r="C25" s="4" t="s">
        <v>39</v>
      </c>
      <c r="D25" s="4" t="s">
        <v>40</v>
      </c>
      <c r="E25" s="4" t="s">
        <v>41</v>
      </c>
      <c r="F25" s="4" t="s">
        <v>42</v>
      </c>
      <c r="G25" s="5" t="s">
        <v>87</v>
      </c>
      <c r="H25" s="4">
        <v>237</v>
      </c>
      <c r="I25" s="4">
        <v>26119</v>
      </c>
      <c r="J25" s="9" t="s">
        <v>88</v>
      </c>
      <c r="K25" s="9" t="s">
        <v>89</v>
      </c>
      <c r="L25" s="32">
        <v>69.239999999999995</v>
      </c>
      <c r="M25" s="8">
        <v>43453.3734722222</v>
      </c>
      <c r="N25" s="4">
        <v>2</v>
      </c>
      <c r="O25" s="4">
        <v>0</v>
      </c>
      <c r="P25" s="4">
        <v>0</v>
      </c>
      <c r="Q25" s="4">
        <v>1.9330000000000001</v>
      </c>
      <c r="R25" s="4" t="s">
        <v>42</v>
      </c>
      <c r="S25" s="4" t="s">
        <v>44</v>
      </c>
      <c r="T25" s="4">
        <v>126.47619</v>
      </c>
      <c r="U25" s="4">
        <v>0</v>
      </c>
      <c r="V25" s="4">
        <v>0</v>
      </c>
      <c r="W25" s="4">
        <v>1.98</v>
      </c>
      <c r="X25" s="4" t="s">
        <v>42</v>
      </c>
      <c r="Y25" s="4" t="s">
        <v>44</v>
      </c>
      <c r="Z25" s="4">
        <v>129.5514</v>
      </c>
      <c r="AA25" s="4">
        <v>0</v>
      </c>
      <c r="AB25" s="4">
        <v>2</v>
      </c>
      <c r="AC25" s="4">
        <v>130.86000000000001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0.5</v>
      </c>
      <c r="AJ25" s="16">
        <v>0.5</v>
      </c>
      <c r="AK25" s="17">
        <v>1.4E-3</v>
      </c>
      <c r="AL25" s="14">
        <f t="shared" si="0"/>
        <v>10.03478260869565</v>
      </c>
      <c r="AM25" s="15" t="s">
        <v>175</v>
      </c>
      <c r="AN25" s="35">
        <v>13.847999999999999</v>
      </c>
    </row>
    <row r="26" spans="1:40" ht="23.25" customHeight="1">
      <c r="A26" s="24">
        <v>14243</v>
      </c>
      <c r="B26" s="24" t="s">
        <v>38</v>
      </c>
      <c r="C26" s="24" t="s">
        <v>45</v>
      </c>
      <c r="D26" s="24" t="s">
        <v>46</v>
      </c>
      <c r="E26" s="24" t="s">
        <v>41</v>
      </c>
      <c r="F26" s="24" t="s">
        <v>42</v>
      </c>
      <c r="G26" s="25" t="s">
        <v>90</v>
      </c>
      <c r="H26" s="4">
        <v>6501</v>
      </c>
      <c r="I26" s="4">
        <v>17103</v>
      </c>
      <c r="J26" s="28" t="s">
        <v>91</v>
      </c>
      <c r="K26" s="28" t="s">
        <v>92</v>
      </c>
      <c r="L26" s="34">
        <v>852.99</v>
      </c>
      <c r="M26" s="24" t="s">
        <v>42</v>
      </c>
      <c r="N26" s="24">
        <v>0</v>
      </c>
      <c r="O26" s="4">
        <v>-1</v>
      </c>
      <c r="P26" s="4">
        <v>0</v>
      </c>
      <c r="Q26" s="4">
        <v>0.96699999999999997</v>
      </c>
      <c r="R26" s="4" t="s">
        <v>42</v>
      </c>
      <c r="S26" s="4" t="s">
        <v>44</v>
      </c>
      <c r="T26" s="4">
        <v>824.84132999999997</v>
      </c>
      <c r="U26" s="4">
        <v>0</v>
      </c>
      <c r="V26" s="4">
        <v>0</v>
      </c>
      <c r="W26" s="4">
        <v>0.99</v>
      </c>
      <c r="X26" s="4" t="s">
        <v>42</v>
      </c>
      <c r="Y26" s="4" t="s">
        <v>44</v>
      </c>
      <c r="Z26" s="4">
        <v>844.46010000000001</v>
      </c>
      <c r="AA26" s="4">
        <v>0</v>
      </c>
      <c r="AB26" s="24">
        <v>1</v>
      </c>
      <c r="AC26" s="4">
        <v>852.99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4.12</v>
      </c>
      <c r="AJ26" s="16">
        <v>4.9000000000000004</v>
      </c>
      <c r="AK26" s="17">
        <v>2.4500000000000001E-2</v>
      </c>
      <c r="AL26" s="14">
        <f t="shared" si="0"/>
        <v>123.62173913043478</v>
      </c>
      <c r="AM26" s="15" t="s">
        <v>161</v>
      </c>
      <c r="AN26" s="35">
        <v>426.495</v>
      </c>
    </row>
    <row r="27" spans="1:40" customFormat="1" ht="30" customHeight="1">
      <c r="A27" s="4">
        <v>14200</v>
      </c>
      <c r="B27" s="4" t="s">
        <v>38</v>
      </c>
      <c r="C27" s="4" t="s">
        <v>39</v>
      </c>
      <c r="D27" s="4" t="s">
        <v>40</v>
      </c>
      <c r="E27" s="4" t="s">
        <v>41</v>
      </c>
      <c r="F27" s="4" t="s">
        <v>42</v>
      </c>
      <c r="G27" s="5" t="s">
        <v>177</v>
      </c>
      <c r="H27" s="4">
        <v>237</v>
      </c>
      <c r="I27" s="4">
        <v>22293</v>
      </c>
      <c r="J27" s="9" t="s">
        <v>93</v>
      </c>
      <c r="K27" s="9" t="s">
        <v>94</v>
      </c>
      <c r="L27" s="32">
        <v>164.14</v>
      </c>
      <c r="M27" s="8">
        <v>43605.669791666704</v>
      </c>
      <c r="N27" s="4">
        <v>2</v>
      </c>
      <c r="O27" s="4">
        <v>1</v>
      </c>
      <c r="P27" s="4">
        <v>3.3000000000000002E-2</v>
      </c>
      <c r="Q27" s="4">
        <v>0.96699999999999997</v>
      </c>
      <c r="R27" s="4">
        <v>29.3</v>
      </c>
      <c r="S27" s="4">
        <v>2.9883201000000001</v>
      </c>
      <c r="T27" s="4">
        <v>199.22134</v>
      </c>
      <c r="U27" s="4">
        <v>1</v>
      </c>
      <c r="V27" s="4">
        <v>0.01</v>
      </c>
      <c r="W27" s="4">
        <v>0.99</v>
      </c>
      <c r="X27" s="4">
        <v>99</v>
      </c>
      <c r="Y27" s="4">
        <v>6.1187940000000003</v>
      </c>
      <c r="Z27" s="4">
        <v>203.9598</v>
      </c>
      <c r="AA27" s="4">
        <v>1</v>
      </c>
      <c r="AB27" s="4">
        <v>1</v>
      </c>
      <c r="AC27" s="4">
        <v>206.02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</v>
      </c>
      <c r="AJ27" s="16">
        <v>2</v>
      </c>
      <c r="AK27" s="17">
        <v>6.4000000000000003E-3</v>
      </c>
      <c r="AL27" s="14">
        <f t="shared" si="0"/>
        <v>23.788405797101447</v>
      </c>
      <c r="AM27" s="15" t="s">
        <v>161</v>
      </c>
      <c r="AN27" s="35">
        <v>82.07</v>
      </c>
    </row>
    <row r="28" spans="1:40" customFormat="1" ht="30" customHeight="1">
      <c r="A28" s="4">
        <v>14154</v>
      </c>
      <c r="B28" s="4" t="s">
        <v>38</v>
      </c>
      <c r="C28" s="4" t="s">
        <v>39</v>
      </c>
      <c r="D28" s="4" t="s">
        <v>40</v>
      </c>
      <c r="E28" s="4" t="s">
        <v>41</v>
      </c>
      <c r="F28" s="4" t="s">
        <v>42</v>
      </c>
      <c r="G28" s="5" t="s">
        <v>178</v>
      </c>
      <c r="H28" s="4">
        <v>139</v>
      </c>
      <c r="I28" s="4">
        <v>22270</v>
      </c>
      <c r="J28" s="9" t="s">
        <v>95</v>
      </c>
      <c r="K28" s="9" t="s">
        <v>96</v>
      </c>
      <c r="L28" s="32">
        <v>103.51</v>
      </c>
      <c r="M28" s="8">
        <v>43608.409907407397</v>
      </c>
      <c r="N28" s="4">
        <v>5</v>
      </c>
      <c r="O28" s="4">
        <v>1</v>
      </c>
      <c r="P28" s="4">
        <v>0</v>
      </c>
      <c r="Q28" s="4">
        <v>0.96699999999999997</v>
      </c>
      <c r="R28" s="4" t="s">
        <v>42</v>
      </c>
      <c r="S28" s="4" t="s">
        <v>44</v>
      </c>
      <c r="T28" s="4">
        <v>106.74713</v>
      </c>
      <c r="U28" s="4">
        <v>3</v>
      </c>
      <c r="V28" s="4">
        <v>0</v>
      </c>
      <c r="W28" s="4">
        <v>0.99</v>
      </c>
      <c r="X28" s="4" t="s">
        <v>42</v>
      </c>
      <c r="Y28" s="4" t="s">
        <v>44</v>
      </c>
      <c r="Z28" s="4">
        <v>109.2861</v>
      </c>
      <c r="AA28" s="4">
        <v>3</v>
      </c>
      <c r="AB28" s="4">
        <v>4</v>
      </c>
      <c r="AC28" s="4">
        <v>441.56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1.2</v>
      </c>
      <c r="AJ28" s="16">
        <v>1.2</v>
      </c>
      <c r="AK28" s="17">
        <v>1.575E-3</v>
      </c>
      <c r="AL28" s="14">
        <f t="shared" si="0"/>
        <v>15.001449275362319</v>
      </c>
      <c r="AM28" s="15" t="s">
        <v>175</v>
      </c>
      <c r="AN28" s="35">
        <v>20.702000000000002</v>
      </c>
    </row>
    <row r="29" spans="1:40" customFormat="1" ht="30" customHeight="1">
      <c r="A29" s="4">
        <v>13680</v>
      </c>
      <c r="B29" s="4" t="s">
        <v>38</v>
      </c>
      <c r="C29" s="4" t="s">
        <v>47</v>
      </c>
      <c r="D29" s="4" t="s">
        <v>48</v>
      </c>
      <c r="E29" s="4" t="s">
        <v>41</v>
      </c>
      <c r="F29" s="4" t="s">
        <v>42</v>
      </c>
      <c r="G29" s="5" t="s">
        <v>97</v>
      </c>
      <c r="H29" s="4">
        <v>6564</v>
      </c>
      <c r="I29" s="4">
        <v>22953</v>
      </c>
      <c r="J29" s="9" t="s">
        <v>98</v>
      </c>
      <c r="K29" s="9" t="s">
        <v>99</v>
      </c>
      <c r="L29" s="32">
        <v>4616.55</v>
      </c>
      <c r="M29" s="8">
        <v>43370.451481481497</v>
      </c>
      <c r="N29" s="4">
        <v>1</v>
      </c>
      <c r="O29" s="4">
        <v>0</v>
      </c>
      <c r="P29" s="4">
        <v>0</v>
      </c>
      <c r="Q29" s="4">
        <v>0.96699999999999997</v>
      </c>
      <c r="R29" s="4" t="s">
        <v>42</v>
      </c>
      <c r="S29" s="4" t="s">
        <v>44</v>
      </c>
      <c r="T29" s="4">
        <v>4464.2038499999999</v>
      </c>
      <c r="U29" s="4">
        <v>0</v>
      </c>
      <c r="V29" s="4">
        <v>0</v>
      </c>
      <c r="W29" s="4">
        <v>0.99</v>
      </c>
      <c r="X29" s="4" t="s">
        <v>42</v>
      </c>
      <c r="Y29" s="4" t="s">
        <v>44</v>
      </c>
      <c r="Z29" s="4">
        <v>4570.3845000000001</v>
      </c>
      <c r="AA29" s="4">
        <v>0</v>
      </c>
      <c r="AB29" s="4">
        <v>1</v>
      </c>
      <c r="AC29" s="4">
        <v>4616.55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159</v>
      </c>
      <c r="AJ29" s="16">
        <v>159</v>
      </c>
      <c r="AK29" s="17">
        <v>0.61158500000000005</v>
      </c>
      <c r="AL29" s="14">
        <f t="shared" si="0"/>
        <v>669.06521739130437</v>
      </c>
      <c r="AM29" s="15" t="s">
        <v>175</v>
      </c>
      <c r="AN29" s="35">
        <v>923.31000000000006</v>
      </c>
    </row>
    <row r="30" spans="1:40" customFormat="1" ht="30" customHeight="1">
      <c r="A30" s="4">
        <v>13518</v>
      </c>
      <c r="B30" s="4" t="s">
        <v>38</v>
      </c>
      <c r="C30" s="4" t="s">
        <v>47</v>
      </c>
      <c r="D30" s="4" t="s">
        <v>48</v>
      </c>
      <c r="E30" s="4" t="s">
        <v>41</v>
      </c>
      <c r="F30" s="4" t="s">
        <v>42</v>
      </c>
      <c r="G30" s="5" t="s">
        <v>100</v>
      </c>
      <c r="H30" s="4">
        <v>6565</v>
      </c>
      <c r="I30" s="4">
        <v>25006</v>
      </c>
      <c r="J30" s="9" t="s">
        <v>101</v>
      </c>
      <c r="K30" s="9" t="s">
        <v>102</v>
      </c>
      <c r="L30" s="32">
        <v>2035.93</v>
      </c>
      <c r="M30" s="8">
        <v>43363.393148148098</v>
      </c>
      <c r="N30" s="4">
        <v>2</v>
      </c>
      <c r="O30" s="4">
        <v>0</v>
      </c>
      <c r="P30" s="4">
        <v>0</v>
      </c>
      <c r="Q30" s="4">
        <v>0.96699999999999997</v>
      </c>
      <c r="R30" s="4" t="s">
        <v>42</v>
      </c>
      <c r="S30" s="4" t="s">
        <v>44</v>
      </c>
      <c r="T30" s="4">
        <v>1848.904</v>
      </c>
      <c r="U30" s="4">
        <v>0</v>
      </c>
      <c r="V30" s="4">
        <v>0</v>
      </c>
      <c r="W30" s="4">
        <v>0.99</v>
      </c>
      <c r="X30" s="4" t="s">
        <v>42</v>
      </c>
      <c r="Y30" s="4" t="s">
        <v>44</v>
      </c>
      <c r="Z30" s="4">
        <v>1892.88</v>
      </c>
      <c r="AA30" s="4">
        <v>0</v>
      </c>
      <c r="AB30" s="4">
        <v>1</v>
      </c>
      <c r="AC30" s="4">
        <v>1912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58</v>
      </c>
      <c r="AJ30" s="16">
        <v>58</v>
      </c>
      <c r="AK30" s="17">
        <v>0.21104800000000001</v>
      </c>
      <c r="AL30" s="14">
        <f t="shared" si="0"/>
        <v>295.06231884057968</v>
      </c>
      <c r="AM30" s="15" t="s">
        <v>175</v>
      </c>
      <c r="AN30" s="35">
        <v>407.18600000000004</v>
      </c>
    </row>
    <row r="31" spans="1:40" customFormat="1" ht="30" customHeight="1">
      <c r="A31" s="4">
        <v>13295</v>
      </c>
      <c r="B31" s="4" t="s">
        <v>38</v>
      </c>
      <c r="C31" s="4" t="s">
        <v>39</v>
      </c>
      <c r="D31" s="4" t="s">
        <v>40</v>
      </c>
      <c r="E31" s="4" t="s">
        <v>41</v>
      </c>
      <c r="F31" s="4" t="s">
        <v>42</v>
      </c>
      <c r="G31" s="5" t="s">
        <v>103</v>
      </c>
      <c r="H31" s="4">
        <v>272</v>
      </c>
      <c r="I31" s="4">
        <v>18098</v>
      </c>
      <c r="J31" s="9" t="s">
        <v>104</v>
      </c>
      <c r="K31" s="9" t="s">
        <v>105</v>
      </c>
      <c r="L31" s="32">
        <v>3614.78</v>
      </c>
      <c r="M31" s="8">
        <v>43342.487349536997</v>
      </c>
      <c r="N31" s="4">
        <v>1</v>
      </c>
      <c r="O31" s="4">
        <v>0</v>
      </c>
      <c r="P31" s="4">
        <v>0</v>
      </c>
      <c r="Q31" s="4">
        <v>0.96699999999999997</v>
      </c>
      <c r="R31" s="4" t="s">
        <v>42</v>
      </c>
      <c r="S31" s="4" t="s">
        <v>44</v>
      </c>
      <c r="T31" s="4">
        <v>3495.49226</v>
      </c>
      <c r="U31" s="4">
        <v>0</v>
      </c>
      <c r="V31" s="4">
        <v>0</v>
      </c>
      <c r="W31" s="4">
        <v>0.99</v>
      </c>
      <c r="X31" s="4" t="s">
        <v>42</v>
      </c>
      <c r="Y31" s="4" t="s">
        <v>44</v>
      </c>
      <c r="Z31" s="4">
        <v>3578.6322</v>
      </c>
      <c r="AA31" s="4">
        <v>0</v>
      </c>
      <c r="AB31" s="4">
        <v>1</v>
      </c>
      <c r="AC31" s="4">
        <v>3614.78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31</v>
      </c>
      <c r="AJ31" s="16">
        <v>43.96</v>
      </c>
      <c r="AK31" s="17">
        <v>0.21978</v>
      </c>
      <c r="AL31" s="14">
        <f t="shared" si="0"/>
        <v>523.8811594202898</v>
      </c>
      <c r="AM31" s="15" t="s">
        <v>175</v>
      </c>
      <c r="AN31" s="35">
        <v>722.95600000000013</v>
      </c>
    </row>
    <row r="32" spans="1:40" customFormat="1" ht="30" customHeight="1">
      <c r="A32" s="4">
        <v>13242</v>
      </c>
      <c r="B32" s="4" t="s">
        <v>38</v>
      </c>
      <c r="C32" s="4" t="s">
        <v>39</v>
      </c>
      <c r="D32" s="4" t="s">
        <v>40</v>
      </c>
      <c r="E32" s="4" t="s">
        <v>41</v>
      </c>
      <c r="F32" s="4" t="s">
        <v>42</v>
      </c>
      <c r="G32" s="5" t="s">
        <v>106</v>
      </c>
      <c r="H32" s="4">
        <v>61</v>
      </c>
      <c r="I32" s="4">
        <v>26413</v>
      </c>
      <c r="J32" s="9" t="s">
        <v>107</v>
      </c>
      <c r="K32" s="9" t="s">
        <v>108</v>
      </c>
      <c r="L32" s="32">
        <v>75.27</v>
      </c>
      <c r="M32" s="8">
        <v>43339.696643518502</v>
      </c>
      <c r="N32" s="4">
        <v>1</v>
      </c>
      <c r="O32" s="4">
        <v>0</v>
      </c>
      <c r="P32" s="4">
        <v>0</v>
      </c>
      <c r="Q32" s="4">
        <v>0.96699999999999997</v>
      </c>
      <c r="R32" s="4" t="s">
        <v>42</v>
      </c>
      <c r="S32" s="4" t="s">
        <v>44</v>
      </c>
      <c r="T32" s="4">
        <v>72.786090000000002</v>
      </c>
      <c r="U32" s="4">
        <v>0</v>
      </c>
      <c r="V32" s="4">
        <v>0</v>
      </c>
      <c r="W32" s="4">
        <v>0.99</v>
      </c>
      <c r="X32" s="4" t="s">
        <v>42</v>
      </c>
      <c r="Y32" s="4" t="s">
        <v>44</v>
      </c>
      <c r="Z32" s="4">
        <v>74.517300000000006</v>
      </c>
      <c r="AA32" s="4">
        <v>0</v>
      </c>
      <c r="AB32" s="4">
        <v>1</v>
      </c>
      <c r="AC32" s="4">
        <v>75.27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16.600000000000001</v>
      </c>
      <c r="AJ32" s="16">
        <v>16.600000000000001</v>
      </c>
      <c r="AK32" s="17">
        <v>6.2207999999999999E-2</v>
      </c>
      <c r="AL32" s="14">
        <f t="shared" si="0"/>
        <v>10.908695652173911</v>
      </c>
      <c r="AM32" s="15" t="s">
        <v>175</v>
      </c>
      <c r="AN32" s="35">
        <v>15.054</v>
      </c>
    </row>
    <row r="33" spans="1:40" customFormat="1" ht="30" customHeight="1">
      <c r="A33" s="4">
        <v>13241</v>
      </c>
      <c r="B33" s="4" t="s">
        <v>38</v>
      </c>
      <c r="C33" s="4" t="s">
        <v>39</v>
      </c>
      <c r="D33" s="4" t="s">
        <v>40</v>
      </c>
      <c r="E33" s="4" t="s">
        <v>41</v>
      </c>
      <c r="F33" s="4" t="s">
        <v>42</v>
      </c>
      <c r="G33" s="5" t="s">
        <v>109</v>
      </c>
      <c r="H33" s="4">
        <v>61</v>
      </c>
      <c r="I33" s="4">
        <v>26412</v>
      </c>
      <c r="J33" s="9" t="s">
        <v>110</v>
      </c>
      <c r="K33" s="9" t="s">
        <v>111</v>
      </c>
      <c r="L33" s="32">
        <v>1970.08</v>
      </c>
      <c r="M33" s="8">
        <v>43339.696643518502</v>
      </c>
      <c r="N33" s="4">
        <v>1</v>
      </c>
      <c r="O33" s="4">
        <v>0</v>
      </c>
      <c r="P33" s="4">
        <v>0</v>
      </c>
      <c r="Q33" s="4">
        <v>0.96699999999999997</v>
      </c>
      <c r="R33" s="4" t="s">
        <v>42</v>
      </c>
      <c r="S33" s="4" t="s">
        <v>44</v>
      </c>
      <c r="T33" s="4">
        <v>1905.06736</v>
      </c>
      <c r="U33" s="4">
        <v>0</v>
      </c>
      <c r="V33" s="4">
        <v>0</v>
      </c>
      <c r="W33" s="4">
        <v>0.99</v>
      </c>
      <c r="X33" s="4" t="s">
        <v>42</v>
      </c>
      <c r="Y33" s="4" t="s">
        <v>44</v>
      </c>
      <c r="Z33" s="4">
        <v>1950.3792000000001</v>
      </c>
      <c r="AA33" s="4">
        <v>0</v>
      </c>
      <c r="AB33" s="4">
        <v>1</v>
      </c>
      <c r="AC33" s="4">
        <v>1970.08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15.3</v>
      </c>
      <c r="AJ33" s="16">
        <v>15.3</v>
      </c>
      <c r="AK33" s="17">
        <v>6.6198000000000007E-2</v>
      </c>
      <c r="AL33" s="14">
        <f t="shared" si="0"/>
        <v>285.51884057971012</v>
      </c>
      <c r="AM33" s="15" t="s">
        <v>175</v>
      </c>
      <c r="AN33" s="35">
        <v>394.01600000000002</v>
      </c>
    </row>
    <row r="34" spans="1:40" customFormat="1" ht="30" customHeight="1">
      <c r="A34" s="4">
        <v>13167</v>
      </c>
      <c r="B34" s="4" t="s">
        <v>38</v>
      </c>
      <c r="C34" s="4" t="s">
        <v>65</v>
      </c>
      <c r="D34" s="4" t="s">
        <v>48</v>
      </c>
      <c r="E34" s="4" t="s">
        <v>41</v>
      </c>
      <c r="F34" s="4" t="s">
        <v>42</v>
      </c>
      <c r="G34" s="5" t="s">
        <v>112</v>
      </c>
      <c r="H34" s="4">
        <v>257</v>
      </c>
      <c r="I34" s="4">
        <v>24642</v>
      </c>
      <c r="J34" s="9" t="s">
        <v>113</v>
      </c>
      <c r="K34" s="9" t="s">
        <v>114</v>
      </c>
      <c r="L34" s="32">
        <v>2644.3</v>
      </c>
      <c r="M34" s="8">
        <v>43608.410162036998</v>
      </c>
      <c r="N34" s="4">
        <v>3</v>
      </c>
      <c r="O34" s="4">
        <v>0</v>
      </c>
      <c r="P34" s="4">
        <v>0</v>
      </c>
      <c r="Q34" s="4">
        <v>1.2669999999999999</v>
      </c>
      <c r="R34" s="4" t="s">
        <v>42</v>
      </c>
      <c r="S34" s="4" t="s">
        <v>44</v>
      </c>
      <c r="T34" s="4">
        <v>3010.8101099999999</v>
      </c>
      <c r="U34" s="4">
        <v>2</v>
      </c>
      <c r="V34" s="4">
        <v>0</v>
      </c>
      <c r="W34" s="4">
        <v>1.0900000000000001</v>
      </c>
      <c r="X34" s="4" t="s">
        <v>42</v>
      </c>
      <c r="Y34" s="4" t="s">
        <v>44</v>
      </c>
      <c r="Z34" s="4">
        <v>2590.1997000000001</v>
      </c>
      <c r="AA34" s="4">
        <v>2</v>
      </c>
      <c r="AB34" s="4">
        <v>3</v>
      </c>
      <c r="AC34" s="4">
        <v>7128.99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33</v>
      </c>
      <c r="AJ34" s="16">
        <v>33</v>
      </c>
      <c r="AK34" s="17">
        <v>0.14032249999999999</v>
      </c>
      <c r="AL34" s="14">
        <f t="shared" si="0"/>
        <v>383.231884057971</v>
      </c>
      <c r="AM34" s="15" t="s">
        <v>175</v>
      </c>
      <c r="AN34" s="35">
        <v>528.86</v>
      </c>
    </row>
    <row r="35" spans="1:40" customFormat="1" ht="30" customHeight="1">
      <c r="A35" s="4">
        <v>12202</v>
      </c>
      <c r="B35" s="4" t="s">
        <v>38</v>
      </c>
      <c r="C35" s="4" t="s">
        <v>39</v>
      </c>
      <c r="D35" s="4" t="s">
        <v>40</v>
      </c>
      <c r="E35" s="4" t="s">
        <v>41</v>
      </c>
      <c r="F35" s="4" t="s">
        <v>42</v>
      </c>
      <c r="G35" s="5" t="s">
        <v>115</v>
      </c>
      <c r="H35" s="4">
        <v>163</v>
      </c>
      <c r="I35" s="4">
        <v>27373</v>
      </c>
      <c r="J35" s="9" t="s">
        <v>116</v>
      </c>
      <c r="K35" s="9" t="s">
        <v>117</v>
      </c>
      <c r="L35" s="32">
        <v>79.739999999999995</v>
      </c>
      <c r="M35" s="8">
        <v>43608.410358796304</v>
      </c>
      <c r="N35" s="4">
        <v>11</v>
      </c>
      <c r="O35" s="4">
        <v>3</v>
      </c>
      <c r="P35" s="4">
        <v>0</v>
      </c>
      <c r="Q35" s="4">
        <v>1.1000000000000001</v>
      </c>
      <c r="R35" s="4" t="s">
        <v>42</v>
      </c>
      <c r="S35" s="4" t="s">
        <v>44</v>
      </c>
      <c r="T35" s="4">
        <v>84.534999999999997</v>
      </c>
      <c r="U35" s="4">
        <v>6</v>
      </c>
      <c r="V35" s="4">
        <v>0</v>
      </c>
      <c r="W35" s="4">
        <v>1.03</v>
      </c>
      <c r="X35" s="4" t="s">
        <v>42</v>
      </c>
      <c r="Y35" s="4" t="s">
        <v>44</v>
      </c>
      <c r="Z35" s="4">
        <v>79.155500000000004</v>
      </c>
      <c r="AA35" s="4">
        <v>6</v>
      </c>
      <c r="AB35" s="4">
        <v>7</v>
      </c>
      <c r="AC35" s="4">
        <v>537.95000000000005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0.8</v>
      </c>
      <c r="AJ35" s="16">
        <v>1.1499999999999999</v>
      </c>
      <c r="AK35" s="17">
        <v>5.7600000000000004E-3</v>
      </c>
      <c r="AL35" s="14">
        <f t="shared" si="0"/>
        <v>11.556521739130433</v>
      </c>
      <c r="AM35" s="15" t="s">
        <v>161</v>
      </c>
      <c r="AN35" s="35">
        <v>39.869999999999997</v>
      </c>
    </row>
    <row r="36" spans="1:40" customFormat="1" ht="30" customHeight="1">
      <c r="A36" s="4">
        <v>12201</v>
      </c>
      <c r="B36" s="4" t="s">
        <v>38</v>
      </c>
      <c r="C36" s="4" t="s">
        <v>39</v>
      </c>
      <c r="D36" s="4" t="s">
        <v>40</v>
      </c>
      <c r="E36" s="4" t="s">
        <v>41</v>
      </c>
      <c r="F36" s="4" t="s">
        <v>42</v>
      </c>
      <c r="G36" s="5" t="s">
        <v>118</v>
      </c>
      <c r="H36" s="4">
        <v>163</v>
      </c>
      <c r="I36" s="4">
        <v>27374</v>
      </c>
      <c r="J36" s="9" t="s">
        <v>119</v>
      </c>
      <c r="K36" s="9" t="s">
        <v>120</v>
      </c>
      <c r="L36" s="32">
        <v>78.63</v>
      </c>
      <c r="M36" s="8">
        <v>43607.743275462999</v>
      </c>
      <c r="N36" s="4">
        <v>3</v>
      </c>
      <c r="O36" s="4">
        <v>0</v>
      </c>
      <c r="P36" s="4">
        <v>0</v>
      </c>
      <c r="Q36" s="4">
        <v>6.7000000000000004E-2</v>
      </c>
      <c r="R36" s="4" t="s">
        <v>42</v>
      </c>
      <c r="S36" s="4" t="s">
        <v>44</v>
      </c>
      <c r="T36" s="4">
        <v>5.2682099999999998</v>
      </c>
      <c r="U36" s="4">
        <v>2</v>
      </c>
      <c r="V36" s="4">
        <v>0</v>
      </c>
      <c r="W36" s="4">
        <v>0.02</v>
      </c>
      <c r="X36" s="4" t="s">
        <v>42</v>
      </c>
      <c r="Y36" s="4" t="s">
        <v>44</v>
      </c>
      <c r="Z36" s="4">
        <v>1.5726</v>
      </c>
      <c r="AA36" s="4">
        <v>2</v>
      </c>
      <c r="AB36" s="4">
        <v>2</v>
      </c>
      <c r="AC36" s="4">
        <v>157.26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1.1000000000000001</v>
      </c>
      <c r="AJ36" s="16">
        <v>1.1499999999999999</v>
      </c>
      <c r="AK36" s="17">
        <v>5.7600000000000004E-3</v>
      </c>
      <c r="AL36" s="14">
        <f t="shared" si="0"/>
        <v>11.395652173913042</v>
      </c>
      <c r="AM36" s="15" t="s">
        <v>161</v>
      </c>
      <c r="AN36" s="35">
        <v>39.314999999999998</v>
      </c>
    </row>
    <row r="37" spans="1:40" ht="23.25" customHeight="1">
      <c r="A37" s="24">
        <v>11985</v>
      </c>
      <c r="B37" s="24" t="s">
        <v>38</v>
      </c>
      <c r="C37" s="24" t="s">
        <v>45</v>
      </c>
      <c r="D37" s="24" t="s">
        <v>46</v>
      </c>
      <c r="E37" s="24" t="s">
        <v>41</v>
      </c>
      <c r="F37" s="24" t="s">
        <v>42</v>
      </c>
      <c r="G37" s="25" t="s">
        <v>121</v>
      </c>
      <c r="H37" s="4">
        <v>6501</v>
      </c>
      <c r="I37" s="4">
        <v>15129</v>
      </c>
      <c r="J37" s="28" t="s">
        <v>122</v>
      </c>
      <c r="K37" s="28" t="s">
        <v>123</v>
      </c>
      <c r="L37" s="34">
        <v>884.44</v>
      </c>
      <c r="M37" s="27">
        <v>43361.476099537002</v>
      </c>
      <c r="N37" s="24">
        <v>1</v>
      </c>
      <c r="O37" s="4">
        <v>-1</v>
      </c>
      <c r="P37" s="4">
        <v>0</v>
      </c>
      <c r="Q37" s="4">
        <v>1.9330000000000001</v>
      </c>
      <c r="R37" s="4" t="s">
        <v>42</v>
      </c>
      <c r="S37" s="4" t="s">
        <v>44</v>
      </c>
      <c r="T37" s="4">
        <v>1709.6225199999999</v>
      </c>
      <c r="U37" s="4">
        <v>0</v>
      </c>
      <c r="V37" s="4">
        <v>0</v>
      </c>
      <c r="W37" s="4">
        <v>1.98</v>
      </c>
      <c r="X37" s="4" t="s">
        <v>42</v>
      </c>
      <c r="Y37" s="4" t="s">
        <v>44</v>
      </c>
      <c r="Z37" s="4">
        <v>1751.1912</v>
      </c>
      <c r="AA37" s="4">
        <v>0</v>
      </c>
      <c r="AB37" s="24">
        <v>2</v>
      </c>
      <c r="AC37" s="4">
        <v>1768.88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0.72399999999999998</v>
      </c>
      <c r="AJ37" s="16">
        <v>0.72399999999999998</v>
      </c>
      <c r="AK37" s="17">
        <v>2.2522499999999999E-3</v>
      </c>
      <c r="AL37" s="14">
        <f t="shared" si="0"/>
        <v>128.17971014492753</v>
      </c>
      <c r="AM37" s="15" t="s">
        <v>175</v>
      </c>
      <c r="AN37" s="35">
        <v>176.88800000000003</v>
      </c>
    </row>
    <row r="38" spans="1:40" customFormat="1" ht="30" customHeight="1">
      <c r="A38" s="4">
        <v>11879</v>
      </c>
      <c r="B38" s="4" t="s">
        <v>38</v>
      </c>
      <c r="C38" s="4" t="s">
        <v>39</v>
      </c>
      <c r="D38" s="4" t="s">
        <v>40</v>
      </c>
      <c r="E38" s="4" t="s">
        <v>41</v>
      </c>
      <c r="F38" s="4" t="s">
        <v>42</v>
      </c>
      <c r="G38" s="5" t="s">
        <v>124</v>
      </c>
      <c r="H38" s="4">
        <v>60</v>
      </c>
      <c r="I38" s="4">
        <v>19736</v>
      </c>
      <c r="J38" s="9" t="s">
        <v>125</v>
      </c>
      <c r="K38" s="9" t="s">
        <v>126</v>
      </c>
      <c r="L38" s="32">
        <v>895.18</v>
      </c>
      <c r="M38" s="8">
        <v>43495.407858796301</v>
      </c>
      <c r="N38" s="4">
        <v>1</v>
      </c>
      <c r="O38" s="4">
        <v>-1</v>
      </c>
      <c r="P38" s="4">
        <v>0</v>
      </c>
      <c r="Q38" s="4">
        <v>0.96699999999999997</v>
      </c>
      <c r="R38" s="4" t="s">
        <v>42</v>
      </c>
      <c r="S38" s="4" t="s">
        <v>44</v>
      </c>
      <c r="T38" s="4">
        <v>865.63905999999997</v>
      </c>
      <c r="U38" s="4">
        <v>0</v>
      </c>
      <c r="V38" s="4">
        <v>0</v>
      </c>
      <c r="W38" s="4">
        <v>0.99</v>
      </c>
      <c r="X38" s="4" t="s">
        <v>42</v>
      </c>
      <c r="Y38" s="4" t="s">
        <v>44</v>
      </c>
      <c r="Z38" s="4">
        <v>886.22820000000002</v>
      </c>
      <c r="AA38" s="4">
        <v>0</v>
      </c>
      <c r="AB38" s="4">
        <v>1</v>
      </c>
      <c r="AC38" s="4">
        <v>895.18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1.95</v>
      </c>
      <c r="AJ38" s="16">
        <v>2.0499999999999998</v>
      </c>
      <c r="AK38" s="17">
        <v>1.0234E-2</v>
      </c>
      <c r="AL38" s="14">
        <f t="shared" si="0"/>
        <v>129.73623188405796</v>
      </c>
      <c r="AM38" s="15" t="s">
        <v>175</v>
      </c>
      <c r="AN38" s="35">
        <v>179.036</v>
      </c>
    </row>
    <row r="39" spans="1:40" ht="23.25" customHeight="1">
      <c r="A39" s="24">
        <v>11790</v>
      </c>
      <c r="B39" s="24" t="s">
        <v>38</v>
      </c>
      <c r="C39" s="24" t="s">
        <v>45</v>
      </c>
      <c r="D39" s="24" t="s">
        <v>46</v>
      </c>
      <c r="E39" s="24" t="s">
        <v>41</v>
      </c>
      <c r="F39" s="24" t="s">
        <v>42</v>
      </c>
      <c r="G39" s="25" t="s">
        <v>127</v>
      </c>
      <c r="H39" s="4">
        <v>6501</v>
      </c>
      <c r="I39" s="4">
        <v>6208</v>
      </c>
      <c r="J39" s="28" t="s">
        <v>128</v>
      </c>
      <c r="K39" s="28" t="s">
        <v>129</v>
      </c>
      <c r="L39" s="34">
        <v>294.70999999999998</v>
      </c>
      <c r="M39" s="27">
        <v>43201.634826388901</v>
      </c>
      <c r="N39" s="24">
        <v>1</v>
      </c>
      <c r="O39" s="4">
        <v>0</v>
      </c>
      <c r="P39" s="4">
        <v>0</v>
      </c>
      <c r="Q39" s="4">
        <v>0.96699999999999997</v>
      </c>
      <c r="R39" s="4" t="s">
        <v>42</v>
      </c>
      <c r="S39" s="4" t="s">
        <v>44</v>
      </c>
      <c r="T39" s="4">
        <v>284.98457000000002</v>
      </c>
      <c r="U39" s="4">
        <v>0</v>
      </c>
      <c r="V39" s="4">
        <v>0</v>
      </c>
      <c r="W39" s="4">
        <v>0.99</v>
      </c>
      <c r="X39" s="4" t="s">
        <v>42</v>
      </c>
      <c r="Y39" s="4" t="s">
        <v>44</v>
      </c>
      <c r="Z39" s="4">
        <v>291.7629</v>
      </c>
      <c r="AA39" s="4">
        <v>0</v>
      </c>
      <c r="AB39" s="24">
        <v>1</v>
      </c>
      <c r="AC39" s="4">
        <v>294.70999999999998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2.262</v>
      </c>
      <c r="AJ39" s="16">
        <v>5.99</v>
      </c>
      <c r="AK39" s="17">
        <v>2.9951999999999999E-2</v>
      </c>
      <c r="AL39" s="14">
        <f t="shared" si="0"/>
        <v>42.711594202898546</v>
      </c>
      <c r="AM39" s="15" t="s">
        <v>175</v>
      </c>
      <c r="AN39" s="35">
        <v>58.942</v>
      </c>
    </row>
    <row r="40" spans="1:40" customFormat="1" ht="30" customHeight="1">
      <c r="A40" s="4">
        <v>11761</v>
      </c>
      <c r="B40" s="4" t="s">
        <v>38</v>
      </c>
      <c r="C40" s="4" t="s">
        <v>65</v>
      </c>
      <c r="D40" s="4" t="s">
        <v>48</v>
      </c>
      <c r="E40" s="4" t="s">
        <v>41</v>
      </c>
      <c r="F40" s="4" t="s">
        <v>42</v>
      </c>
      <c r="G40" s="5" t="s">
        <v>130</v>
      </c>
      <c r="H40" s="4">
        <v>268</v>
      </c>
      <c r="I40" s="4">
        <v>25070</v>
      </c>
      <c r="J40" s="9" t="s">
        <v>131</v>
      </c>
      <c r="K40" s="9" t="s">
        <v>132</v>
      </c>
      <c r="L40" s="32">
        <v>745.01</v>
      </c>
      <c r="M40" s="8">
        <v>43201.634826388901</v>
      </c>
      <c r="N40" s="4">
        <v>1</v>
      </c>
      <c r="O40" s="4">
        <v>0</v>
      </c>
      <c r="P40" s="4">
        <v>0</v>
      </c>
      <c r="Q40" s="4">
        <v>0.96699999999999997</v>
      </c>
      <c r="R40" s="4" t="s">
        <v>42</v>
      </c>
      <c r="S40" s="4" t="s">
        <v>44</v>
      </c>
      <c r="T40" s="4">
        <v>720.42466999999999</v>
      </c>
      <c r="U40" s="4">
        <v>0</v>
      </c>
      <c r="V40" s="4">
        <v>0</v>
      </c>
      <c r="W40" s="4">
        <v>0.99</v>
      </c>
      <c r="X40" s="4" t="s">
        <v>42</v>
      </c>
      <c r="Y40" s="4" t="s">
        <v>44</v>
      </c>
      <c r="Z40" s="4">
        <v>737.55989999999997</v>
      </c>
      <c r="AA40" s="4">
        <v>0</v>
      </c>
      <c r="AB40" s="4">
        <v>1</v>
      </c>
      <c r="AC40" s="4">
        <v>745.01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25</v>
      </c>
      <c r="AJ40" s="16">
        <v>25</v>
      </c>
      <c r="AK40" s="17">
        <v>3.4655999999999999E-2</v>
      </c>
      <c r="AL40" s="14">
        <f t="shared" si="0"/>
        <v>107.97246376811593</v>
      </c>
      <c r="AM40" s="15" t="s">
        <v>175</v>
      </c>
      <c r="AN40" s="35">
        <v>149.00200000000001</v>
      </c>
    </row>
    <row r="41" spans="1:40" customFormat="1" ht="30" customHeight="1">
      <c r="A41" s="4">
        <v>11670</v>
      </c>
      <c r="B41" s="4" t="s">
        <v>38</v>
      </c>
      <c r="C41" s="4" t="s">
        <v>39</v>
      </c>
      <c r="D41" s="4" t="s">
        <v>40</v>
      </c>
      <c r="E41" s="4" t="s">
        <v>41</v>
      </c>
      <c r="F41" s="4" t="s">
        <v>42</v>
      </c>
      <c r="G41" s="5" t="s">
        <v>133</v>
      </c>
      <c r="H41" s="4">
        <v>163</v>
      </c>
      <c r="I41" s="4">
        <v>23335</v>
      </c>
      <c r="J41" s="9" t="s">
        <v>134</v>
      </c>
      <c r="K41" s="9" t="s">
        <v>117</v>
      </c>
      <c r="L41" s="32">
        <v>239.35</v>
      </c>
      <c r="M41" s="8">
        <v>43608.408449074101</v>
      </c>
      <c r="N41" s="4">
        <v>6</v>
      </c>
      <c r="O41" s="4">
        <v>2</v>
      </c>
      <c r="P41" s="4">
        <v>0</v>
      </c>
      <c r="Q41" s="4">
        <v>1.9330000000000001</v>
      </c>
      <c r="R41" s="4" t="s">
        <v>42</v>
      </c>
      <c r="S41" s="4" t="s">
        <v>44</v>
      </c>
      <c r="T41" s="4">
        <v>377.03165000000001</v>
      </c>
      <c r="U41" s="4">
        <v>1</v>
      </c>
      <c r="V41" s="4">
        <v>0.01</v>
      </c>
      <c r="W41" s="4">
        <v>2.4</v>
      </c>
      <c r="X41" s="4">
        <v>240</v>
      </c>
      <c r="Y41" s="4">
        <v>18.724799999999998</v>
      </c>
      <c r="Z41" s="4">
        <v>468.12</v>
      </c>
      <c r="AA41" s="4">
        <v>1</v>
      </c>
      <c r="AB41" s="4">
        <v>4</v>
      </c>
      <c r="AC41" s="4">
        <v>780.2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3.8</v>
      </c>
      <c r="AJ41" s="16">
        <v>3.8</v>
      </c>
      <c r="AK41" s="17">
        <v>1.0125E-2</v>
      </c>
      <c r="AL41" s="14">
        <f t="shared" si="0"/>
        <v>34.688405797101446</v>
      </c>
      <c r="AM41" s="15" t="s">
        <v>161</v>
      </c>
      <c r="AN41" s="35">
        <v>119.675</v>
      </c>
    </row>
    <row r="42" spans="1:40" customFormat="1" ht="30" customHeight="1">
      <c r="A42" s="4">
        <v>11669</v>
      </c>
      <c r="B42" s="4" t="s">
        <v>38</v>
      </c>
      <c r="C42" s="4" t="s">
        <v>39</v>
      </c>
      <c r="D42" s="4" t="s">
        <v>40</v>
      </c>
      <c r="E42" s="4" t="s">
        <v>41</v>
      </c>
      <c r="F42" s="4" t="s">
        <v>42</v>
      </c>
      <c r="G42" s="5" t="s">
        <v>179</v>
      </c>
      <c r="H42" s="4">
        <v>61</v>
      </c>
      <c r="I42" s="4">
        <v>270</v>
      </c>
      <c r="J42" s="9" t="s">
        <v>135</v>
      </c>
      <c r="K42" s="9" t="s">
        <v>136</v>
      </c>
      <c r="L42" s="32">
        <v>254.85</v>
      </c>
      <c r="M42" s="8">
        <v>43605.663483796299</v>
      </c>
      <c r="N42" s="4">
        <v>3</v>
      </c>
      <c r="O42" s="4">
        <v>-2</v>
      </c>
      <c r="P42" s="4">
        <v>0</v>
      </c>
      <c r="Q42" s="4">
        <v>2.0329999999999999</v>
      </c>
      <c r="R42" s="4" t="s">
        <v>42</v>
      </c>
      <c r="S42" s="4" t="s">
        <v>44</v>
      </c>
      <c r="T42" s="4">
        <v>718.19790999999998</v>
      </c>
      <c r="U42" s="4">
        <v>1</v>
      </c>
      <c r="V42" s="4">
        <v>0</v>
      </c>
      <c r="W42" s="4">
        <v>1.66</v>
      </c>
      <c r="X42" s="4" t="s">
        <v>42</v>
      </c>
      <c r="Y42" s="4" t="s">
        <v>44</v>
      </c>
      <c r="Z42" s="4">
        <v>586.42819999999995</v>
      </c>
      <c r="AA42" s="4">
        <v>2</v>
      </c>
      <c r="AB42" s="4">
        <v>3</v>
      </c>
      <c r="AC42" s="4">
        <v>1059.81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4.7</v>
      </c>
      <c r="AJ42" s="16">
        <v>7.68</v>
      </c>
      <c r="AK42" s="17">
        <v>3.8399999999999997E-2</v>
      </c>
      <c r="AL42" s="14">
        <f t="shared" si="0"/>
        <v>36.934782608695649</v>
      </c>
      <c r="AM42" s="15" t="s">
        <v>175</v>
      </c>
      <c r="AN42" s="35">
        <v>50.97</v>
      </c>
    </row>
    <row r="43" spans="1:40" customFormat="1" ht="29.25" customHeight="1">
      <c r="A43" s="4">
        <v>11647</v>
      </c>
      <c r="B43" s="4" t="s">
        <v>38</v>
      </c>
      <c r="C43" s="4" t="s">
        <v>39</v>
      </c>
      <c r="D43" s="4" t="s">
        <v>40</v>
      </c>
      <c r="E43" s="4" t="s">
        <v>41</v>
      </c>
      <c r="F43" s="4" t="s">
        <v>42</v>
      </c>
      <c r="G43" s="5" t="s">
        <v>137</v>
      </c>
      <c r="H43" s="4">
        <v>139</v>
      </c>
      <c r="I43" s="4">
        <v>3187</v>
      </c>
      <c r="J43" s="9" t="s">
        <v>138</v>
      </c>
      <c r="K43" s="9" t="s">
        <v>139</v>
      </c>
      <c r="L43" s="32">
        <v>341.09</v>
      </c>
      <c r="M43" s="4" t="s">
        <v>42</v>
      </c>
      <c r="N43" s="4">
        <v>0</v>
      </c>
      <c r="O43" s="4">
        <v>-2</v>
      </c>
      <c r="P43" s="4">
        <v>0</v>
      </c>
      <c r="Q43" s="4">
        <v>0.96699999999999997</v>
      </c>
      <c r="R43" s="4" t="s">
        <v>42</v>
      </c>
      <c r="S43" s="4" t="s">
        <v>44</v>
      </c>
      <c r="T43" s="4">
        <v>329.83402999999998</v>
      </c>
      <c r="U43" s="4">
        <v>0</v>
      </c>
      <c r="V43" s="4">
        <v>0</v>
      </c>
      <c r="W43" s="4">
        <v>0.99</v>
      </c>
      <c r="X43" s="4" t="s">
        <v>42</v>
      </c>
      <c r="Y43" s="4" t="s">
        <v>44</v>
      </c>
      <c r="Z43" s="4">
        <v>337.67910000000001</v>
      </c>
      <c r="AA43" s="4">
        <v>0</v>
      </c>
      <c r="AB43" s="4">
        <v>1</v>
      </c>
      <c r="AC43" s="4">
        <v>341.09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6</v>
      </c>
      <c r="AJ43" s="16">
        <v>6</v>
      </c>
      <c r="AK43" s="17">
        <v>1.3328E-2</v>
      </c>
      <c r="AL43" s="14">
        <f t="shared" si="0"/>
        <v>49.43333333333333</v>
      </c>
      <c r="AM43" s="15" t="s">
        <v>175</v>
      </c>
      <c r="AN43" s="35">
        <v>68.218000000000004</v>
      </c>
    </row>
    <row r="44" spans="1:40" customFormat="1" ht="30" customHeight="1">
      <c r="A44" s="4">
        <v>11441</v>
      </c>
      <c r="B44" s="4" t="s">
        <v>38</v>
      </c>
      <c r="C44" s="4" t="s">
        <v>47</v>
      </c>
      <c r="D44" s="4" t="s">
        <v>48</v>
      </c>
      <c r="E44" s="4" t="s">
        <v>41</v>
      </c>
      <c r="F44" s="4" t="s">
        <v>42</v>
      </c>
      <c r="G44" s="5" t="s">
        <v>140</v>
      </c>
      <c r="H44" s="4">
        <v>6565</v>
      </c>
      <c r="I44" s="4">
        <v>23358</v>
      </c>
      <c r="J44" s="9" t="s">
        <v>141</v>
      </c>
      <c r="K44" s="9" t="s">
        <v>142</v>
      </c>
      <c r="L44" s="32">
        <v>2357.9499999999998</v>
      </c>
      <c r="M44" s="8">
        <v>43594.451608796298</v>
      </c>
      <c r="N44" s="4">
        <v>2</v>
      </c>
      <c r="O44" s="4">
        <v>-1</v>
      </c>
      <c r="P44" s="4">
        <v>0</v>
      </c>
      <c r="Q44" s="4">
        <v>1.4330000000000001</v>
      </c>
      <c r="R44" s="4" t="s">
        <v>42</v>
      </c>
      <c r="S44" s="4" t="s">
        <v>44</v>
      </c>
      <c r="T44" s="4">
        <v>1581.87437</v>
      </c>
      <c r="U44" s="4">
        <v>1</v>
      </c>
      <c r="V44" s="4">
        <v>-0.01</v>
      </c>
      <c r="W44" s="4">
        <v>0.93</v>
      </c>
      <c r="X44" s="4">
        <v>-93</v>
      </c>
      <c r="Y44" s="4" t="s">
        <v>44</v>
      </c>
      <c r="Z44" s="4">
        <v>1026.6177</v>
      </c>
      <c r="AA44" s="4">
        <v>1</v>
      </c>
      <c r="AB44" s="4">
        <v>2</v>
      </c>
      <c r="AC44" s="4">
        <v>2207.7800000000002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29.7</v>
      </c>
      <c r="AJ44" s="16">
        <v>29.7</v>
      </c>
      <c r="AK44" s="17">
        <v>0.13634399999999999</v>
      </c>
      <c r="AL44" s="14">
        <f t="shared" si="0"/>
        <v>341.73188405797094</v>
      </c>
      <c r="AM44" s="15" t="s">
        <v>175</v>
      </c>
      <c r="AN44" s="35">
        <v>471.59</v>
      </c>
    </row>
    <row r="45" spans="1:40" customFormat="1" ht="40.5" customHeight="1">
      <c r="A45" s="4">
        <v>8851</v>
      </c>
      <c r="B45" s="4" t="s">
        <v>38</v>
      </c>
      <c r="C45" s="4" t="s">
        <v>47</v>
      </c>
      <c r="D45" s="4" t="s">
        <v>48</v>
      </c>
      <c r="E45" s="4" t="s">
        <v>41</v>
      </c>
      <c r="F45" s="4" t="s">
        <v>42</v>
      </c>
      <c r="G45" s="5" t="s">
        <v>143</v>
      </c>
      <c r="H45" s="4">
        <v>6565</v>
      </c>
      <c r="I45" s="4">
        <v>23070</v>
      </c>
      <c r="J45" s="9" t="s">
        <v>144</v>
      </c>
      <c r="K45" s="9" t="s">
        <v>145</v>
      </c>
      <c r="L45" s="32">
        <v>1419.7</v>
      </c>
      <c r="M45" s="8">
        <v>43432.7323032407</v>
      </c>
      <c r="N45" s="4">
        <v>11</v>
      </c>
      <c r="O45" s="4">
        <v>5</v>
      </c>
      <c r="P45" s="4">
        <v>0</v>
      </c>
      <c r="Q45" s="4">
        <v>0.96699999999999997</v>
      </c>
      <c r="R45" s="4" t="s">
        <v>42</v>
      </c>
      <c r="S45" s="4" t="s">
        <v>44</v>
      </c>
      <c r="T45" s="4">
        <v>1372.8498999999999</v>
      </c>
      <c r="U45" s="4">
        <v>0</v>
      </c>
      <c r="V45" s="4">
        <v>0</v>
      </c>
      <c r="W45" s="4">
        <v>0.99</v>
      </c>
      <c r="X45" s="4" t="s">
        <v>42</v>
      </c>
      <c r="Y45" s="4" t="s">
        <v>44</v>
      </c>
      <c r="Z45" s="4">
        <v>1405.5029999999999</v>
      </c>
      <c r="AA45" s="4">
        <v>0</v>
      </c>
      <c r="AB45" s="4">
        <v>1</v>
      </c>
      <c r="AC45" s="4">
        <v>1419.7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39</v>
      </c>
      <c r="AJ45" s="16">
        <v>39</v>
      </c>
      <c r="AK45" s="17">
        <v>0.13594500000000001</v>
      </c>
      <c r="AL45" s="14">
        <f t="shared" si="0"/>
        <v>205.75362318840578</v>
      </c>
      <c r="AM45" s="15" t="s">
        <v>175</v>
      </c>
      <c r="AN45" s="35">
        <v>283.94</v>
      </c>
    </row>
    <row r="46" spans="1:40" customFormat="1" ht="30" customHeight="1">
      <c r="A46" s="4">
        <v>7736</v>
      </c>
      <c r="B46" s="4" t="s">
        <v>38</v>
      </c>
      <c r="C46" s="4" t="s">
        <v>39</v>
      </c>
      <c r="D46" s="4" t="s">
        <v>40</v>
      </c>
      <c r="E46" s="4" t="s">
        <v>41</v>
      </c>
      <c r="F46" s="4" t="s">
        <v>42</v>
      </c>
      <c r="G46" s="5" t="s">
        <v>146</v>
      </c>
      <c r="H46" s="4">
        <v>142</v>
      </c>
      <c r="I46" s="4">
        <v>3386</v>
      </c>
      <c r="J46" s="9" t="s">
        <v>147</v>
      </c>
      <c r="K46" s="9" t="s">
        <v>148</v>
      </c>
      <c r="L46" s="32">
        <v>1034.02</v>
      </c>
      <c r="M46" s="4" t="s">
        <v>42</v>
      </c>
      <c r="N46" s="4">
        <v>0</v>
      </c>
      <c r="O46" s="4">
        <v>-1</v>
      </c>
      <c r="P46" s="4">
        <v>0</v>
      </c>
      <c r="Q46" s="4">
        <v>0.96699999999999997</v>
      </c>
      <c r="R46" s="4" t="s">
        <v>42</v>
      </c>
      <c r="S46" s="4" t="s">
        <v>44</v>
      </c>
      <c r="T46" s="4">
        <v>999.89733999999999</v>
      </c>
      <c r="U46" s="4">
        <v>0</v>
      </c>
      <c r="V46" s="4">
        <v>0</v>
      </c>
      <c r="W46" s="4">
        <v>0.99</v>
      </c>
      <c r="X46" s="4" t="s">
        <v>42</v>
      </c>
      <c r="Y46" s="4" t="s">
        <v>44</v>
      </c>
      <c r="Z46" s="4">
        <v>1023.6798</v>
      </c>
      <c r="AA46" s="4">
        <v>0</v>
      </c>
      <c r="AB46" s="4">
        <v>1</v>
      </c>
      <c r="AC46" s="4">
        <v>1034.02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49</v>
      </c>
      <c r="AJ46" s="16">
        <v>57.24</v>
      </c>
      <c r="AK46" s="17">
        <v>0.28620899999999999</v>
      </c>
      <c r="AL46" s="14">
        <f t="shared" si="0"/>
        <v>149.85797101449273</v>
      </c>
      <c r="AM46" s="15" t="s">
        <v>175</v>
      </c>
      <c r="AN46" s="35">
        <v>206.804</v>
      </c>
    </row>
    <row r="47" spans="1:40" customFormat="1" ht="30" customHeight="1">
      <c r="A47" s="4">
        <v>7734</v>
      </c>
      <c r="B47" s="4" t="s">
        <v>38</v>
      </c>
      <c r="C47" s="4" t="s">
        <v>39</v>
      </c>
      <c r="D47" s="4" t="s">
        <v>40</v>
      </c>
      <c r="E47" s="4" t="s">
        <v>41</v>
      </c>
      <c r="F47" s="4" t="s">
        <v>42</v>
      </c>
      <c r="G47" s="5" t="s">
        <v>149</v>
      </c>
      <c r="H47" s="4">
        <v>204</v>
      </c>
      <c r="I47" s="4">
        <v>13706</v>
      </c>
      <c r="J47" s="9" t="s">
        <v>150</v>
      </c>
      <c r="K47" s="9" t="s">
        <v>151</v>
      </c>
      <c r="L47" s="32">
        <v>266.99</v>
      </c>
      <c r="M47" s="4" t="s">
        <v>42</v>
      </c>
      <c r="N47" s="4">
        <v>0</v>
      </c>
      <c r="O47" s="4">
        <v>-1</v>
      </c>
      <c r="P47" s="4">
        <v>0</v>
      </c>
      <c r="Q47" s="4">
        <v>0.96699999999999997</v>
      </c>
      <c r="R47" s="4" t="s">
        <v>42</v>
      </c>
      <c r="S47" s="4" t="s">
        <v>44</v>
      </c>
      <c r="T47" s="4">
        <v>258.17932999999999</v>
      </c>
      <c r="U47" s="4">
        <v>0</v>
      </c>
      <c r="V47" s="4">
        <v>0</v>
      </c>
      <c r="W47" s="4">
        <v>0.99</v>
      </c>
      <c r="X47" s="4" t="s">
        <v>42</v>
      </c>
      <c r="Y47" s="4" t="s">
        <v>44</v>
      </c>
      <c r="Z47" s="4">
        <v>264.32010000000002</v>
      </c>
      <c r="AA47" s="4">
        <v>0</v>
      </c>
      <c r="AB47" s="4">
        <v>1</v>
      </c>
      <c r="AC47" s="4">
        <v>266.99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8</v>
      </c>
      <c r="AJ47" s="16">
        <v>8</v>
      </c>
      <c r="AK47" s="17">
        <v>3.2885999999999999E-2</v>
      </c>
      <c r="AL47" s="14">
        <f t="shared" si="0"/>
        <v>38.694202898550721</v>
      </c>
      <c r="AM47" s="15" t="s">
        <v>175</v>
      </c>
      <c r="AN47" s="35">
        <v>53.398000000000003</v>
      </c>
    </row>
    <row r="48" spans="1:40" customFormat="1" ht="30" customHeight="1">
      <c r="A48" s="4">
        <v>7722</v>
      </c>
      <c r="B48" s="4" t="s">
        <v>38</v>
      </c>
      <c r="C48" s="4" t="s">
        <v>39</v>
      </c>
      <c r="D48" s="4" t="s">
        <v>40</v>
      </c>
      <c r="E48" s="4" t="s">
        <v>41</v>
      </c>
      <c r="F48" s="4" t="s">
        <v>42</v>
      </c>
      <c r="G48" s="5" t="s">
        <v>152</v>
      </c>
      <c r="H48" s="4">
        <v>142</v>
      </c>
      <c r="I48" s="4">
        <v>20912</v>
      </c>
      <c r="J48" s="9" t="s">
        <v>153</v>
      </c>
      <c r="K48" s="9" t="s">
        <v>154</v>
      </c>
      <c r="L48" s="32">
        <v>1343.12</v>
      </c>
      <c r="M48" s="8">
        <v>43201.634826388901</v>
      </c>
      <c r="N48" s="4">
        <v>11</v>
      </c>
      <c r="O48" s="4">
        <v>9</v>
      </c>
      <c r="P48" s="4">
        <v>0</v>
      </c>
      <c r="Q48" s="4">
        <v>0.96699999999999997</v>
      </c>
      <c r="R48" s="4" t="s">
        <v>42</v>
      </c>
      <c r="S48" s="4" t="s">
        <v>44</v>
      </c>
      <c r="T48" s="4">
        <v>1298.7970399999999</v>
      </c>
      <c r="U48" s="4">
        <v>0</v>
      </c>
      <c r="V48" s="4">
        <v>0</v>
      </c>
      <c r="W48" s="4">
        <v>0.99</v>
      </c>
      <c r="X48" s="4" t="s">
        <v>42</v>
      </c>
      <c r="Y48" s="4" t="s">
        <v>44</v>
      </c>
      <c r="Z48" s="4">
        <v>1329.6887999999999</v>
      </c>
      <c r="AA48" s="4">
        <v>0</v>
      </c>
      <c r="AB48" s="4">
        <v>1</v>
      </c>
      <c r="AC48" s="4">
        <v>1343.12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65</v>
      </c>
      <c r="AJ48" s="16">
        <v>65</v>
      </c>
      <c r="AK48" s="17">
        <v>0.24576899999999999</v>
      </c>
      <c r="AL48" s="14">
        <f t="shared" si="0"/>
        <v>194.65507246376808</v>
      </c>
      <c r="AM48" s="15" t="s">
        <v>175</v>
      </c>
      <c r="AN48" s="35">
        <v>268.62399999999997</v>
      </c>
    </row>
  </sheetData>
  <sheetProtection formatCells="0" formatColumns="0" formatRows="0" insertColumns="0" insertRows="0" insertHyperlinks="0" deleteColumns="0" deleteRows="0" sort="0" pivotTables="0"/>
  <autoFilter ref="A2:AM48"/>
  <mergeCells count="1">
    <mergeCell ref="A1:AM1"/>
  </mergeCells>
  <phoneticPr fontId="6" type="noConversion"/>
  <dataValidations count="1">
    <dataValidation type="list" allowBlank="1" showInputMessage="1" showErrorMessage="1" sqref="AM3:AM48">
      <formula1>"2折,3折,5折,7折"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2019-05-23T03:29:00Z</dcterms:created>
  <dcterms:modified xsi:type="dcterms:W3CDTF">2019-05-27T02:42:40Z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